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200" windowHeight="11145"/>
  </bookViews>
  <sheets>
    <sheet name="Počet zam. 2018" sheetId="1" r:id="rId1"/>
    <sheet name="Limity platy 2018" sheetId="2" r:id="rId2"/>
  </sheets>
  <definedNames>
    <definedName name="_xlnm.Print_Titles" localSheetId="1">'Limity platy 2018'!$4:$7</definedName>
    <definedName name="_xlnm.Print_Titles" localSheetId="0">'Počet zam. 2018'!$7:$10</definedName>
  </definedNames>
  <calcPr calcId="145621"/>
</workbook>
</file>

<file path=xl/calcChain.xml><?xml version="1.0" encoding="utf-8"?>
<calcChain xmlns="http://schemas.openxmlformats.org/spreadsheetml/2006/main">
  <c r="D70" i="2" l="1"/>
  <c r="B70" i="2"/>
  <c r="F74" i="2"/>
  <c r="F73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9" i="2"/>
  <c r="F8" i="2"/>
  <c r="F70" i="2"/>
  <c r="C15" i="1" l="1"/>
  <c r="C74" i="2" l="1"/>
  <c r="C53" i="2" l="1"/>
  <c r="C66" i="2" l="1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4" i="2"/>
  <c r="C55" i="2"/>
  <c r="C56" i="2"/>
  <c r="C57" i="2"/>
  <c r="C58" i="2"/>
  <c r="C59" i="2"/>
  <c r="C60" i="2"/>
  <c r="C61" i="2"/>
  <c r="C62" i="2"/>
  <c r="C63" i="2"/>
  <c r="C64" i="2"/>
  <c r="C9" i="2"/>
  <c r="C8" i="2"/>
  <c r="C20" i="1"/>
  <c r="C19" i="1"/>
  <c r="C18" i="1"/>
  <c r="C17" i="1"/>
  <c r="C16" i="1"/>
  <c r="C14" i="1"/>
  <c r="C13" i="1"/>
  <c r="C12" i="1"/>
  <c r="C11" i="1"/>
  <c r="C69" i="1"/>
  <c r="C61" i="1"/>
  <c r="C62" i="1"/>
  <c r="C63" i="1"/>
  <c r="C64" i="1"/>
  <c r="C65" i="1"/>
  <c r="C66" i="1"/>
  <c r="C67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21" i="1"/>
</calcChain>
</file>

<file path=xl/sharedStrings.xml><?xml version="1.0" encoding="utf-8"?>
<sst xmlns="http://schemas.openxmlformats.org/spreadsheetml/2006/main" count="158" uniqueCount="96">
  <si>
    <t>Přepoč. osoby</t>
  </si>
  <si>
    <t>Návrh</t>
  </si>
  <si>
    <t>ROPID</t>
  </si>
  <si>
    <t>Dětský domov  Charlotty Masarykové</t>
  </si>
  <si>
    <t>Divadlo v Dlouhé</t>
  </si>
  <si>
    <t>Divadlo na Vinohradech</t>
  </si>
  <si>
    <t>Divadlo Na zábradlí</t>
  </si>
  <si>
    <t>Divadlo pod Palmovkou</t>
  </si>
  <si>
    <t>Městská divadla pražská</t>
  </si>
  <si>
    <t>Muzeum hl. m. Prahy</t>
  </si>
  <si>
    <t>Galerie hl. m. Prahy</t>
  </si>
  <si>
    <t>Národní kulturní památka Vyšehrad</t>
  </si>
  <si>
    <t>Správa pražských hřbitovů</t>
  </si>
  <si>
    <t>Botanická zahrada hl.m. Prahy</t>
  </si>
  <si>
    <t>Zoologická zahrada hl.m. Prahy</t>
  </si>
  <si>
    <t>Domov pro seniory Ďáblice</t>
  </si>
  <si>
    <t>Domov pro seniory Malešice</t>
  </si>
  <si>
    <t>Domov pro seniory Krč</t>
  </si>
  <si>
    <t>Domov pro seniory Háje</t>
  </si>
  <si>
    <t xml:space="preserve">Domov pro seniory Chodov </t>
  </si>
  <si>
    <t>Domov pro seniory E. Purkyňové</t>
  </si>
  <si>
    <t>Domov pro seniory Kobylisy</t>
  </si>
  <si>
    <t>Domov pro seniory Dobřichovice</t>
  </si>
  <si>
    <t>Domov pro seniory Heřmanův Městec</t>
  </si>
  <si>
    <t>Domov pro seniory  Pyšely</t>
  </si>
  <si>
    <t>ICOZP Horní Poustevna</t>
  </si>
  <si>
    <t>DZR Krásná Lípa</t>
  </si>
  <si>
    <t>DOZP Kytlice</t>
  </si>
  <si>
    <t>DOZP Leontýn</t>
  </si>
  <si>
    <t>DOZP Lochovice</t>
  </si>
  <si>
    <t>DOZP Sulická</t>
  </si>
  <si>
    <t>ICSS Odlochovice</t>
  </si>
  <si>
    <t>DOZP Rudné u Nejdku</t>
  </si>
  <si>
    <t>Domov Svojšice</t>
  </si>
  <si>
    <t>DZR Terezín</t>
  </si>
  <si>
    <t>Domov Zvíkovecká kytička</t>
  </si>
  <si>
    <t>Centrum sociálních služeb Praha</t>
  </si>
  <si>
    <t>Domov pro seniory Hortenzie</t>
  </si>
  <si>
    <t>Domov Maxov</t>
  </si>
  <si>
    <t>Domov sociálních služeb Vlašská</t>
  </si>
  <si>
    <t>snížení</t>
  </si>
  <si>
    <t>Správa služeb hl. m. Prahy</t>
  </si>
  <si>
    <t>Městská policie hl. m. Prahy</t>
  </si>
  <si>
    <t>Městská knihovna v Praze</t>
  </si>
  <si>
    <t>Hudební divadlo v Karlíně</t>
  </si>
  <si>
    <t>v tis. Kč</t>
  </si>
  <si>
    <t>Příspěvkové organizace</t>
  </si>
  <si>
    <t>Botanická zahrada hl.m.Prahy</t>
  </si>
  <si>
    <t>Zoologická zahrada hl.m.Prahy</t>
  </si>
  <si>
    <t xml:space="preserve">Jedličkův ústav a školy </t>
  </si>
  <si>
    <t>Dětský domov Ch. Masarykové</t>
  </si>
  <si>
    <t>Domov pro seniory Chodov</t>
  </si>
  <si>
    <t>Domov pro seniory  Ďáblice</t>
  </si>
  <si>
    <t>Domov pro seniory  Kobylisy</t>
  </si>
  <si>
    <t>Domov pro seniory  Malešice</t>
  </si>
  <si>
    <t>Domov pro seniory Zahradní Město</t>
  </si>
  <si>
    <t>Domov pro seniory Pyšely</t>
  </si>
  <si>
    <t>ICSS  Odlochovice</t>
  </si>
  <si>
    <t>Dětské centrum Paprsek</t>
  </si>
  <si>
    <t>Galerie hl.m. Prahy</t>
  </si>
  <si>
    <t>Zdravotnická záchranná služba hl.m. Prahy</t>
  </si>
  <si>
    <t>Městská poliklinika Praha</t>
  </si>
  <si>
    <t>Městská nemocnice následné péče</t>
  </si>
  <si>
    <t>Centrum léčebné rehabilitace</t>
  </si>
  <si>
    <t>Zdrav. záchranná služba hl. m. Prahy</t>
  </si>
  <si>
    <t>Palata - Domov pro zrakově postižené</t>
  </si>
  <si>
    <t>Švandovo divadlo na Smíchově</t>
  </si>
  <si>
    <t>Divadlo Spejbla a Hurvínka</t>
  </si>
  <si>
    <t>Minor</t>
  </si>
  <si>
    <t>Pražská informační služba</t>
  </si>
  <si>
    <t>Jedličkův ústav a školy</t>
  </si>
  <si>
    <t>Institut plánování rozvoje hl. m. Prahy</t>
  </si>
  <si>
    <t>Symfonický orchestr hl. m. Prahy FOK</t>
  </si>
  <si>
    <t>Hvězdárna a planetárium hl. m. Prahy</t>
  </si>
  <si>
    <t>Studio Ypsilon</t>
  </si>
  <si>
    <t>popř. upravený</t>
  </si>
  <si>
    <t>Schválený,</t>
  </si>
  <si>
    <t>limitu</t>
  </si>
  <si>
    <t>Zvýšení/</t>
  </si>
  <si>
    <t>Domov pro seniory Nová slunečnice</t>
  </si>
  <si>
    <t>Návrh limitu prostředků na platy příspěvkových organizací, Městské policie a MHMP na rok 2018</t>
  </si>
  <si>
    <t>limit 2017</t>
  </si>
  <si>
    <t xml:space="preserve">PER MHMP      </t>
  </si>
  <si>
    <t>Návrh limitu počtu zaměstnanců příspěvkových organizací, Městské policie a MHMP na rok 2018</t>
  </si>
  <si>
    <t>Návrh limitu počtu zaměstnanců a limitu prostředků na platy příspěvkových organizací, Městské policie hl. m. Prahy a MHMP na rok 2018</t>
  </si>
  <si>
    <t>Technická správa komunikací hl.m. Prahy</t>
  </si>
  <si>
    <t xml:space="preserve">PER MHMP              </t>
  </si>
  <si>
    <t>Technická správa komunikací hl.m. Prahy *)</t>
  </si>
  <si>
    <t xml:space="preserve">*) v roce 2017 stanoven limit prostředků na platy od 1.4. </t>
  </si>
  <si>
    <t>*) v roce 2017 stanoven limit počtu zaměstnanců od 1.4.</t>
  </si>
  <si>
    <t>Návrh limitu 2018 - bez navýšení tarifů</t>
  </si>
  <si>
    <t>skrýt</t>
  </si>
  <si>
    <t>Návrh limitu 2018  celkem</t>
  </si>
  <si>
    <t>Schválený, popř. upravený limit 2017</t>
  </si>
  <si>
    <r>
      <t xml:space="preserve">Zvýšení  </t>
    </r>
    <r>
      <rPr>
        <b/>
        <sz val="10"/>
        <rFont val="Times New Roman"/>
        <family val="1"/>
        <charset val="238"/>
      </rPr>
      <t>objemu prostředků na platy</t>
    </r>
    <r>
      <rPr>
        <b/>
        <sz val="11"/>
        <rFont val="Times New Roman"/>
        <family val="1"/>
        <charset val="238"/>
      </rPr>
      <t xml:space="preserve"> od 1. 1. 2018</t>
    </r>
  </si>
  <si>
    <t>Příloha č. 6 k usnesení Zastupitelstva HMP č. 31/1 ze dne 30. 11.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</si>
</sst>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8" x14ac:knownFonts="1">
    <font>
      <sz val="10"/>
      <name val="Arial CE"/>
      <charset val="238"/>
    </font>
    <font>
      <sz val="12"/>
      <name val="Arial CE"/>
      <family val="2"/>
      <charset val="238"/>
    </font>
    <font>
      <sz val="11"/>
      <name val="Arial CE"/>
      <family val="2"/>
      <charset val="238"/>
    </font>
    <font>
      <sz val="10"/>
      <name val="Arial CE"/>
      <family val="2"/>
      <charset val="238"/>
    </font>
    <font>
      <i/>
      <u/>
      <sz val="10"/>
      <name val="Arial CE"/>
      <family val="2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u/>
      <sz val="14"/>
      <name val="Times New Roman"/>
      <family val="1"/>
      <charset val="238"/>
    </font>
    <font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Arial CE"/>
      <charset val="238"/>
    </font>
    <font>
      <i/>
      <sz val="10"/>
      <name val="Times New Roman"/>
      <family val="1"/>
      <charset val="238"/>
    </font>
    <font>
      <b/>
      <u/>
      <sz val="12"/>
      <name val="Times New Roman"/>
      <family val="1"/>
      <charset val="238"/>
    </font>
    <font>
      <sz val="10"/>
      <color rgb="FFFF0000"/>
      <name val="Arial CE"/>
      <charset val="238"/>
    </font>
    <font>
      <i/>
      <sz val="10"/>
      <color rgb="FFFF0000"/>
      <name val="Arial CE"/>
      <charset val="238"/>
    </font>
    <font>
      <i/>
      <sz val="10"/>
      <name val="Arial CE"/>
      <charset val="238"/>
    </font>
    <font>
      <b/>
      <i/>
      <u/>
      <sz val="12"/>
      <name val="Times New Roman"/>
      <family val="1"/>
      <charset val="238"/>
    </font>
    <font>
      <sz val="10"/>
      <color rgb="FF0070C0"/>
      <name val="Arial CE"/>
      <charset val="238"/>
    </font>
    <font>
      <b/>
      <sz val="10"/>
      <color rgb="FF0070C0"/>
      <name val="Arial CE"/>
      <charset val="238"/>
    </font>
    <font>
      <sz val="10"/>
      <color rgb="FFFF0000"/>
      <name val="Times New Roman"/>
      <family val="1"/>
      <charset val="238"/>
    </font>
    <font>
      <b/>
      <sz val="10"/>
      <name val="Arial CE"/>
      <charset val="238"/>
    </font>
    <font>
      <b/>
      <sz val="10"/>
      <name val="Times New Roman"/>
      <family val="1"/>
      <charset val="238"/>
    </font>
    <font>
      <b/>
      <u/>
      <sz val="12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i/>
      <u/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1" fillId="0" borderId="0" xfId="0" applyFont="1" applyBorder="1" applyAlignment="1"/>
    <xf numFmtId="0" fontId="3" fillId="0" borderId="0" xfId="0" applyFont="1" applyBorder="1"/>
    <xf numFmtId="0" fontId="4" fillId="0" borderId="0" xfId="0" applyFont="1"/>
    <xf numFmtId="1" fontId="3" fillId="0" borderId="0" xfId="0" applyNumberFormat="1" applyFont="1" applyBorder="1"/>
    <xf numFmtId="1" fontId="0" fillId="0" borderId="0" xfId="0" applyNumberFormat="1"/>
    <xf numFmtId="164" fontId="7" fillId="0" borderId="1" xfId="0" applyNumberFormat="1" applyFont="1" applyBorder="1"/>
    <xf numFmtId="0" fontId="6" fillId="0" borderId="0" xfId="0" applyFont="1" applyBorder="1"/>
    <xf numFmtId="0" fontId="8" fillId="0" borderId="0" xfId="0" applyFont="1" applyAlignment="1">
      <alignment horizontal="centerContinuous"/>
    </xf>
    <xf numFmtId="0" fontId="10" fillId="0" borderId="0" xfId="0" applyFont="1" applyAlignment="1">
      <alignment horizontal="centerContinuous"/>
    </xf>
    <xf numFmtId="0" fontId="11" fillId="0" borderId="2" xfId="0" applyFont="1" applyBorder="1" applyAlignment="1">
      <alignment horizontal="centerContinuous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Continuous"/>
    </xf>
    <xf numFmtId="0" fontId="11" fillId="0" borderId="3" xfId="0" applyFont="1" applyBorder="1" applyAlignment="1">
      <alignment horizontal="center"/>
    </xf>
    <xf numFmtId="0" fontId="11" fillId="0" borderId="1" xfId="0" applyFont="1" applyBorder="1" applyAlignment="1">
      <alignment horizontal="centerContinuous"/>
    </xf>
    <xf numFmtId="0" fontId="11" fillId="0" borderId="1" xfId="0" applyFont="1" applyBorder="1" applyAlignment="1">
      <alignment horizontal="center"/>
    </xf>
    <xf numFmtId="0" fontId="6" fillId="0" borderId="4" xfId="0" applyFont="1" applyBorder="1"/>
    <xf numFmtId="165" fontId="7" fillId="0" borderId="5" xfId="0" applyNumberFormat="1" applyFont="1" applyBorder="1"/>
    <xf numFmtId="164" fontId="7" fillId="0" borderId="6" xfId="0" applyNumberFormat="1" applyFont="1" applyBorder="1"/>
    <xf numFmtId="1" fontId="6" fillId="0" borderId="0" xfId="0" applyNumberFormat="1" applyFont="1" applyBorder="1"/>
    <xf numFmtId="165" fontId="7" fillId="0" borderId="7" xfId="0" applyNumberFormat="1" applyFont="1" applyBorder="1"/>
    <xf numFmtId="164" fontId="7" fillId="0" borderId="5" xfId="0" applyNumberFormat="1" applyFont="1" applyBorder="1"/>
    <xf numFmtId="0" fontId="6" fillId="0" borderId="8" xfId="0" applyFont="1" applyBorder="1"/>
    <xf numFmtId="164" fontId="6" fillId="0" borderId="0" xfId="0" applyNumberFormat="1" applyFont="1" applyBorder="1"/>
    <xf numFmtId="0" fontId="12" fillId="0" borderId="0" xfId="0" applyFont="1"/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 applyFill="1" applyBorder="1"/>
    <xf numFmtId="164" fontId="7" fillId="0" borderId="0" xfId="0" applyNumberFormat="1" applyFont="1" applyBorder="1"/>
    <xf numFmtId="0" fontId="0" fillId="0" borderId="0" xfId="0" applyBorder="1"/>
    <xf numFmtId="0" fontId="5" fillId="0" borderId="0" xfId="0" applyFont="1" applyAlignment="1">
      <alignment horizontal="right"/>
    </xf>
    <xf numFmtId="0" fontId="6" fillId="0" borderId="9" xfId="0" applyFont="1" applyBorder="1"/>
    <xf numFmtId="0" fontId="6" fillId="0" borderId="4" xfId="0" applyFont="1" applyBorder="1" applyAlignment="1"/>
    <xf numFmtId="0" fontId="6" fillId="0" borderId="10" xfId="0" applyFont="1" applyBorder="1"/>
    <xf numFmtId="0" fontId="14" fillId="0" borderId="0" xfId="0" applyFont="1" applyAlignment="1"/>
    <xf numFmtId="0" fontId="9" fillId="0" borderId="0" xfId="0" applyFont="1" applyAlignment="1"/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0" fontId="12" fillId="0" borderId="0" xfId="0" applyFont="1" applyProtection="1">
      <protection locked="0"/>
    </xf>
    <xf numFmtId="0" fontId="6" fillId="0" borderId="0" xfId="0" applyFont="1" applyBorder="1" applyProtection="1">
      <protection locked="0"/>
    </xf>
    <xf numFmtId="0" fontId="6" fillId="0" borderId="5" xfId="0" applyFont="1" applyBorder="1" applyProtection="1"/>
    <xf numFmtId="0" fontId="13" fillId="0" borderId="0" xfId="0" applyFont="1" applyProtection="1"/>
    <xf numFmtId="165" fontId="7" fillId="0" borderId="6" xfId="0" applyNumberFormat="1" applyFont="1" applyBorder="1"/>
    <xf numFmtId="164" fontId="0" fillId="0" borderId="0" xfId="0" applyNumberFormat="1"/>
    <xf numFmtId="0" fontId="0" fillId="0" borderId="0" xfId="0" applyFont="1" applyFill="1" applyAlignment="1" applyProtection="1">
      <alignment horizontal="center"/>
      <protection locked="0"/>
    </xf>
    <xf numFmtId="0" fontId="15" fillId="0" borderId="0" xfId="0" applyFont="1" applyProtection="1">
      <protection locked="0"/>
    </xf>
    <xf numFmtId="164" fontId="7" fillId="0" borderId="0" xfId="0" applyNumberFormat="1" applyFon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164" fontId="0" fillId="0" borderId="0" xfId="0" applyNumberFormat="1" applyProtection="1">
      <protection locked="0"/>
    </xf>
    <xf numFmtId="0" fontId="16" fillId="0" borderId="0" xfId="0" applyFont="1" applyFill="1" applyAlignment="1" applyProtection="1">
      <alignment horizontal="center"/>
      <protection locked="0"/>
    </xf>
    <xf numFmtId="0" fontId="16" fillId="0" borderId="0" xfId="0" applyFont="1" applyAlignment="1" applyProtection="1">
      <alignment horizontal="center"/>
      <protection locked="0"/>
    </xf>
    <xf numFmtId="0" fontId="16" fillId="0" borderId="0" xfId="0" applyFont="1" applyProtection="1">
      <protection locked="0"/>
    </xf>
    <xf numFmtId="0" fontId="17" fillId="0" borderId="0" xfId="0" applyFont="1" applyFill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/>
      <protection locked="0"/>
    </xf>
    <xf numFmtId="0" fontId="17" fillId="0" borderId="0" xfId="0" applyFont="1" applyProtection="1">
      <protection locked="0"/>
    </xf>
    <xf numFmtId="164" fontId="21" fillId="0" borderId="0" xfId="0" applyNumberFormat="1" applyFont="1" applyFill="1" applyProtection="1">
      <protection locked="0"/>
    </xf>
    <xf numFmtId="0" fontId="14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left"/>
      <protection locked="0"/>
    </xf>
    <xf numFmtId="0" fontId="11" fillId="0" borderId="2" xfId="0" applyFont="1" applyBorder="1" applyAlignment="1" applyProtection="1">
      <alignment horizontal="center"/>
      <protection locked="0"/>
    </xf>
    <xf numFmtId="0" fontId="11" fillId="0" borderId="3" xfId="0" applyFont="1" applyBorder="1" applyAlignment="1" applyProtection="1">
      <alignment horizontal="center"/>
      <protection locked="0"/>
    </xf>
    <xf numFmtId="0" fontId="13" fillId="0" borderId="0" xfId="0" applyFont="1" applyProtection="1">
      <protection locked="0"/>
    </xf>
    <xf numFmtId="3" fontId="6" fillId="0" borderId="0" xfId="0" applyNumberFormat="1" applyFont="1" applyBorder="1" applyProtection="1">
      <protection locked="0"/>
    </xf>
    <xf numFmtId="0" fontId="0" fillId="0" borderId="0" xfId="0" applyFill="1" applyBorder="1" applyProtection="1">
      <protection locked="0"/>
    </xf>
    <xf numFmtId="164" fontId="0" fillId="0" borderId="0" xfId="0" applyNumberFormat="1" applyFill="1" applyBorder="1" applyProtection="1">
      <protection locked="0"/>
    </xf>
    <xf numFmtId="164" fontId="20" fillId="0" borderId="0" xfId="0" applyNumberFormat="1" applyFont="1" applyFill="1" applyBorder="1" applyProtection="1">
      <protection locked="0"/>
    </xf>
    <xf numFmtId="0" fontId="19" fillId="0" borderId="0" xfId="0" applyFont="1" applyFill="1" applyBorder="1" applyProtection="1">
      <protection locked="0"/>
    </xf>
    <xf numFmtId="165" fontId="7" fillId="0" borderId="5" xfId="0" applyNumberFormat="1" applyFont="1" applyFill="1" applyBorder="1"/>
    <xf numFmtId="0" fontId="6" fillId="0" borderId="0" xfId="0" applyFont="1" applyAlignment="1" applyProtection="1">
      <alignment horizontal="center"/>
      <protection locked="0"/>
    </xf>
    <xf numFmtId="0" fontId="24" fillId="0" borderId="0" xfId="0" applyFont="1" applyAlignment="1" applyProtection="1">
      <alignment horizontal="left"/>
      <protection locked="0"/>
    </xf>
    <xf numFmtId="164" fontId="22" fillId="0" borderId="0" xfId="0" applyNumberFormat="1" applyFont="1" applyFill="1" applyBorder="1" applyProtection="1">
      <protection locked="0"/>
    </xf>
    <xf numFmtId="0" fontId="0" fillId="0" borderId="0" xfId="0" applyFont="1" applyFill="1" applyBorder="1" applyProtection="1">
      <protection locked="0"/>
    </xf>
    <xf numFmtId="0" fontId="11" fillId="0" borderId="2" xfId="0" applyFont="1" applyBorder="1" applyAlignment="1" applyProtection="1">
      <alignment horizontal="center"/>
      <protection hidden="1"/>
    </xf>
    <xf numFmtId="0" fontId="11" fillId="0" borderId="3" xfId="0" applyFont="1" applyBorder="1" applyAlignment="1" applyProtection="1">
      <alignment horizontal="center"/>
      <protection hidden="1"/>
    </xf>
    <xf numFmtId="0" fontId="11" fillId="0" borderId="1" xfId="0" applyFont="1" applyBorder="1" applyAlignment="1" applyProtection="1">
      <alignment horizontal="center"/>
      <protection hidden="1"/>
    </xf>
    <xf numFmtId="0" fontId="6" fillId="0" borderId="7" xfId="0" applyFont="1" applyBorder="1" applyProtection="1">
      <protection hidden="1"/>
    </xf>
    <xf numFmtId="164" fontId="7" fillId="0" borderId="7" xfId="0" applyNumberFormat="1" applyFont="1" applyBorder="1" applyProtection="1">
      <protection hidden="1"/>
    </xf>
    <xf numFmtId="164" fontId="26" fillId="0" borderId="9" xfId="0" applyNumberFormat="1" applyFont="1" applyBorder="1" applyProtection="1">
      <protection hidden="1"/>
    </xf>
    <xf numFmtId="164" fontId="7" fillId="0" borderId="11" xfId="0" applyNumberFormat="1" applyFont="1" applyBorder="1" applyAlignment="1" applyProtection="1">
      <alignment horizontal="right"/>
      <protection hidden="1"/>
    </xf>
    <xf numFmtId="164" fontId="7" fillId="0" borderId="7" xfId="0" applyNumberFormat="1" applyFont="1" applyFill="1" applyBorder="1" applyAlignment="1" applyProtection="1">
      <alignment horizontal="right"/>
      <protection hidden="1"/>
    </xf>
    <xf numFmtId="0" fontId="6" fillId="0" borderId="5" xfId="0" applyFont="1" applyBorder="1" applyProtection="1">
      <protection hidden="1"/>
    </xf>
    <xf numFmtId="164" fontId="7" fillId="0" borderId="5" xfId="0" applyNumberFormat="1" applyFont="1" applyBorder="1" applyProtection="1">
      <protection hidden="1"/>
    </xf>
    <xf numFmtId="164" fontId="7" fillId="0" borderId="5" xfId="0" applyNumberFormat="1" applyFont="1" applyBorder="1" applyAlignment="1" applyProtection="1">
      <protection hidden="1"/>
    </xf>
    <xf numFmtId="164" fontId="26" fillId="0" borderId="4" xfId="0" applyNumberFormat="1" applyFont="1" applyBorder="1" applyProtection="1">
      <protection hidden="1"/>
    </xf>
    <xf numFmtId="164" fontId="7" fillId="0" borderId="5" xfId="0" applyNumberFormat="1" applyFont="1" applyBorder="1" applyAlignment="1" applyProtection="1">
      <alignment horizontal="right"/>
      <protection hidden="1"/>
    </xf>
    <xf numFmtId="164" fontId="7" fillId="0" borderId="5" xfId="0" applyNumberFormat="1" applyFont="1" applyFill="1" applyBorder="1" applyAlignment="1" applyProtection="1">
      <alignment horizontal="right"/>
      <protection hidden="1"/>
    </xf>
    <xf numFmtId="164" fontId="7" fillId="0" borderId="5" xfId="0" applyNumberFormat="1" applyFont="1" applyFill="1" applyBorder="1" applyProtection="1">
      <protection hidden="1"/>
    </xf>
    <xf numFmtId="0" fontId="6" fillId="0" borderId="1" xfId="0" applyFont="1" applyBorder="1" applyProtection="1">
      <protection hidden="1"/>
    </xf>
    <xf numFmtId="164" fontId="7" fillId="0" borderId="6" xfId="0" applyNumberFormat="1" applyFont="1" applyBorder="1" applyProtection="1">
      <protection hidden="1"/>
    </xf>
    <xf numFmtId="164" fontId="7" fillId="0" borderId="6" xfId="0" applyNumberFormat="1" applyFont="1" applyBorder="1" applyAlignment="1" applyProtection="1">
      <protection hidden="1"/>
    </xf>
    <xf numFmtId="164" fontId="26" fillId="0" borderId="10" xfId="0" applyNumberFormat="1" applyFont="1" applyBorder="1" applyProtection="1">
      <protection hidden="1"/>
    </xf>
    <xf numFmtId="164" fontId="7" fillId="0" borderId="6" xfId="0" applyNumberFormat="1" applyFont="1" applyBorder="1" applyAlignment="1" applyProtection="1">
      <alignment horizontal="right"/>
      <protection hidden="1"/>
    </xf>
    <xf numFmtId="164" fontId="7" fillId="0" borderId="6" xfId="0" applyNumberFormat="1" applyFont="1" applyFill="1" applyBorder="1" applyAlignment="1" applyProtection="1">
      <alignment horizontal="right"/>
      <protection hidden="1"/>
    </xf>
    <xf numFmtId="0" fontId="6" fillId="0" borderId="0" xfId="0" applyFont="1" applyBorder="1" applyProtection="1">
      <protection hidden="1"/>
    </xf>
    <xf numFmtId="164" fontId="7" fillId="0" borderId="0" xfId="0" applyNumberFormat="1" applyFont="1" applyBorder="1" applyProtection="1">
      <protection hidden="1"/>
    </xf>
    <xf numFmtId="164" fontId="7" fillId="0" borderId="0" xfId="0" applyNumberFormat="1" applyFont="1" applyBorder="1" applyAlignment="1" applyProtection="1">
      <protection hidden="1"/>
    </xf>
    <xf numFmtId="164" fontId="26" fillId="0" borderId="0" xfId="0" applyNumberFormat="1" applyFont="1" applyBorder="1" applyProtection="1">
      <protection hidden="1"/>
    </xf>
    <xf numFmtId="0" fontId="0" fillId="0" borderId="0" xfId="0" applyFont="1" applyProtection="1">
      <protection hidden="1"/>
    </xf>
    <xf numFmtId="164" fontId="0" fillId="0" borderId="0" xfId="0" applyNumberFormat="1" applyFont="1" applyFill="1" applyBorder="1" applyProtection="1">
      <protection hidden="1"/>
    </xf>
    <xf numFmtId="0" fontId="13" fillId="0" borderId="0" xfId="0" applyFont="1" applyFill="1" applyBorder="1" applyProtection="1">
      <protection hidden="1"/>
    </xf>
    <xf numFmtId="3" fontId="7" fillId="0" borderId="0" xfId="0" applyNumberFormat="1" applyFont="1" applyBorder="1" applyProtection="1">
      <protection hidden="1"/>
    </xf>
    <xf numFmtId="3" fontId="7" fillId="0" borderId="0" xfId="0" applyNumberFormat="1" applyFont="1" applyBorder="1" applyAlignment="1" applyProtection="1">
      <protection hidden="1"/>
    </xf>
    <xf numFmtId="164" fontId="22" fillId="0" borderId="0" xfId="0" applyNumberFormat="1" applyFont="1" applyFill="1" applyBorder="1" applyProtection="1">
      <protection hidden="1"/>
    </xf>
    <xf numFmtId="0" fontId="6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5" fillId="0" borderId="0" xfId="0" applyFont="1" applyAlignment="1" applyProtection="1">
      <alignment horizontal="right"/>
      <protection hidden="1"/>
    </xf>
    <xf numFmtId="0" fontId="5" fillId="0" borderId="2" xfId="0" applyFont="1" applyBorder="1" applyProtection="1">
      <protection hidden="1"/>
    </xf>
    <xf numFmtId="0" fontId="5" fillId="0" borderId="3" xfId="0" applyFont="1" applyBorder="1" applyProtection="1">
      <protection hidden="1"/>
    </xf>
    <xf numFmtId="0" fontId="5" fillId="0" borderId="1" xfId="0" applyFont="1" applyBorder="1" applyProtection="1">
      <protection hidden="1"/>
    </xf>
    <xf numFmtId="0" fontId="6" fillId="0" borderId="11" xfId="0" applyFont="1" applyBorder="1" applyProtection="1">
      <protection hidden="1"/>
    </xf>
    <xf numFmtId="164" fontId="7" fillId="0" borderId="7" xfId="0" applyNumberFormat="1" applyFont="1" applyBorder="1" applyAlignment="1" applyProtection="1">
      <protection hidden="1"/>
    </xf>
    <xf numFmtId="164" fontId="26" fillId="0" borderId="14" xfId="0" applyNumberFormat="1" applyFont="1" applyBorder="1" applyProtection="1">
      <protection hidden="1"/>
    </xf>
    <xf numFmtId="4" fontId="0" fillId="0" borderId="7" xfId="0" applyNumberFormat="1" applyFont="1" applyBorder="1" applyProtection="1">
      <protection hidden="1"/>
    </xf>
    <xf numFmtId="0" fontId="6" fillId="0" borderId="6" xfId="0" applyFont="1" applyBorder="1" applyProtection="1">
      <protection hidden="1"/>
    </xf>
    <xf numFmtId="164" fontId="7" fillId="0" borderId="6" xfId="0" applyNumberFormat="1" applyFont="1" applyFill="1" applyBorder="1" applyProtection="1">
      <protection hidden="1"/>
    </xf>
    <xf numFmtId="4" fontId="0" fillId="0" borderId="6" xfId="0" applyNumberFormat="1" applyFont="1" applyBorder="1" applyProtection="1">
      <protection hidden="1"/>
    </xf>
    <xf numFmtId="0" fontId="27" fillId="0" borderId="0" xfId="0" applyFont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wrapText="1"/>
    </xf>
    <xf numFmtId="0" fontId="14" fillId="0" borderId="0" xfId="0" applyFont="1" applyAlignment="1">
      <alignment horizontal="left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9" fillId="0" borderId="0" xfId="0" applyFont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left" vertical="center"/>
      <protection hidden="1"/>
    </xf>
    <xf numFmtId="0" fontId="0" fillId="0" borderId="3" xfId="0" applyBorder="1" applyProtection="1">
      <protection hidden="1"/>
    </xf>
    <xf numFmtId="0" fontId="0" fillId="0" borderId="1" xfId="0" applyBorder="1" applyProtection="1">
      <protection hidden="1"/>
    </xf>
    <xf numFmtId="0" fontId="15" fillId="0" borderId="0" xfId="0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hidden="1"/>
    </xf>
    <xf numFmtId="0" fontId="11" fillId="0" borderId="3" xfId="0" applyFont="1" applyBorder="1" applyAlignment="1" applyProtection="1">
      <alignment horizontal="center" vertical="center" wrapText="1"/>
      <protection hidden="1"/>
    </xf>
    <xf numFmtId="0" fontId="11" fillId="0" borderId="1" xfId="0" applyFont="1" applyBorder="1" applyAlignment="1" applyProtection="1">
      <alignment horizontal="center" vertical="center" wrapText="1"/>
      <protection hidden="1"/>
    </xf>
    <xf numFmtId="0" fontId="25" fillId="0" borderId="13" xfId="0" applyFont="1" applyFill="1" applyBorder="1" applyAlignment="1" applyProtection="1">
      <alignment horizontal="center" vertical="center" wrapText="1"/>
      <protection hidden="1"/>
    </xf>
    <xf numFmtId="0" fontId="25" fillId="0" borderId="12" xfId="0" applyFont="1" applyFill="1" applyBorder="1" applyAlignment="1" applyProtection="1">
      <alignment horizontal="center" vertical="center" wrapText="1"/>
      <protection hidden="1"/>
    </xf>
    <xf numFmtId="0" fontId="25" fillId="0" borderId="8" xfId="0" applyFont="1" applyFill="1" applyBorder="1" applyAlignment="1" applyProtection="1">
      <alignment horizontal="center" vertical="center" wrapText="1"/>
      <protection hidden="1"/>
    </xf>
    <xf numFmtId="0" fontId="11" fillId="0" borderId="2" xfId="0" applyFont="1" applyFill="1" applyBorder="1" applyAlignment="1" applyProtection="1">
      <alignment horizontal="center" vertical="center" wrapText="1"/>
      <protection hidden="1"/>
    </xf>
    <xf numFmtId="0" fontId="11" fillId="0" borderId="3" xfId="0" applyFont="1" applyFill="1" applyBorder="1" applyAlignment="1" applyProtection="1">
      <alignment horizontal="center" vertical="center" wrapText="1"/>
      <protection hidden="1"/>
    </xf>
    <xf numFmtId="0" fontId="11" fillId="0" borderId="1" xfId="0" applyFont="1" applyFill="1" applyBorder="1" applyAlignment="1" applyProtection="1">
      <alignment horizontal="center" vertical="center" wrapText="1"/>
      <protection hidden="1"/>
    </xf>
    <xf numFmtId="0" fontId="25" fillId="0" borderId="2" xfId="0" applyFont="1" applyFill="1" applyBorder="1" applyAlignment="1" applyProtection="1">
      <alignment horizontal="center" vertical="center" wrapText="1"/>
      <protection hidden="1"/>
    </xf>
    <xf numFmtId="0" fontId="25" fillId="0" borderId="3" xfId="0" applyFont="1" applyFill="1" applyBorder="1" applyAlignment="1" applyProtection="1">
      <alignment horizontal="center" vertical="center" wrapText="1"/>
      <protection hidden="1"/>
    </xf>
    <xf numFmtId="0" fontId="25" fillId="0" borderId="1" xfId="0" applyFont="1" applyFill="1" applyBorder="1" applyAlignment="1" applyProtection="1">
      <alignment horizontal="center" vertical="center" wrapText="1"/>
      <protection hidden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showGridLines="0" tabSelected="1" zoomScaleNormal="100" workbookViewId="0">
      <pane xSplit="1" ySplit="10" topLeftCell="B11" activePane="bottomRight" state="frozen"/>
      <selection pane="topRight" activeCell="B1" sqref="B1"/>
      <selection pane="bottomLeft" activeCell="A10" sqref="A10"/>
      <selection pane="bottomRight" activeCell="A3" sqref="A3:D4"/>
    </sheetView>
  </sheetViews>
  <sheetFormatPr defaultRowHeight="12.75" x14ac:dyDescent="0.2"/>
  <cols>
    <col min="1" max="1" width="36.85546875" customWidth="1"/>
    <col min="2" max="2" width="19.85546875" customWidth="1"/>
    <col min="3" max="3" width="17.140625" customWidth="1"/>
    <col min="4" max="4" width="19.85546875" customWidth="1"/>
  </cols>
  <sheetData>
    <row r="1" spans="1:5" ht="15.75" x14ac:dyDescent="0.25">
      <c r="A1" s="120" t="s">
        <v>95</v>
      </c>
    </row>
    <row r="2" spans="1:5" x14ac:dyDescent="0.2">
      <c r="A2" s="5"/>
    </row>
    <row r="3" spans="1:5" ht="18.75" x14ac:dyDescent="0.3">
      <c r="A3" s="124" t="s">
        <v>84</v>
      </c>
      <c r="B3" s="124"/>
      <c r="C3" s="124"/>
      <c r="D3" s="124"/>
      <c r="E3" s="37"/>
    </row>
    <row r="4" spans="1:5" ht="18.75" x14ac:dyDescent="0.3">
      <c r="A4" s="124"/>
      <c r="B4" s="124"/>
      <c r="C4" s="124"/>
      <c r="D4" s="124"/>
      <c r="E4" s="37"/>
    </row>
    <row r="5" spans="1:5" ht="18.75" x14ac:dyDescent="0.3">
      <c r="A5" s="28"/>
      <c r="B5" s="28"/>
      <c r="C5" s="28"/>
      <c r="D5" s="28"/>
      <c r="E5" s="28"/>
    </row>
    <row r="6" spans="1:5" ht="15.75" x14ac:dyDescent="0.25">
      <c r="A6" s="125" t="s">
        <v>83</v>
      </c>
      <c r="B6" s="125"/>
      <c r="C6" s="125"/>
      <c r="D6" s="125"/>
      <c r="E6" s="36"/>
    </row>
    <row r="7" spans="1:5" ht="19.5" thickBot="1" x14ac:dyDescent="0.35">
      <c r="A7" s="10"/>
      <c r="B7" s="11"/>
      <c r="C7" s="27"/>
      <c r="D7" s="32" t="s">
        <v>0</v>
      </c>
    </row>
    <row r="8" spans="1:5" ht="15.75" customHeight="1" x14ac:dyDescent="0.2">
      <c r="A8" s="126" t="s">
        <v>46</v>
      </c>
      <c r="B8" s="12" t="s">
        <v>76</v>
      </c>
      <c r="C8" s="63" t="s">
        <v>78</v>
      </c>
      <c r="D8" s="13" t="s">
        <v>1</v>
      </c>
    </row>
    <row r="9" spans="1:5" ht="14.25" x14ac:dyDescent="0.2">
      <c r="A9" s="127"/>
      <c r="B9" s="14" t="s">
        <v>75</v>
      </c>
      <c r="C9" s="64" t="s">
        <v>40</v>
      </c>
      <c r="D9" s="15" t="s">
        <v>77</v>
      </c>
    </row>
    <row r="10" spans="1:5" ht="15" thickBot="1" x14ac:dyDescent="0.25">
      <c r="A10" s="128"/>
      <c r="B10" s="16" t="s">
        <v>81</v>
      </c>
      <c r="C10" s="17"/>
      <c r="D10" s="17">
        <v>2018</v>
      </c>
    </row>
    <row r="11" spans="1:5" ht="15.75" x14ac:dyDescent="0.25">
      <c r="A11" s="33" t="s">
        <v>71</v>
      </c>
      <c r="B11" s="22">
        <v>252.5</v>
      </c>
      <c r="C11" s="22">
        <f>D11-B11</f>
        <v>-3</v>
      </c>
      <c r="D11" s="22">
        <v>249.5</v>
      </c>
    </row>
    <row r="12" spans="1:5" ht="15.75" x14ac:dyDescent="0.25">
      <c r="A12" s="18" t="s">
        <v>13</v>
      </c>
      <c r="B12" s="19">
        <v>100</v>
      </c>
      <c r="C12" s="19">
        <f t="shared" ref="C12:C20" si="0">D12-B12</f>
        <v>0</v>
      </c>
      <c r="D12" s="19">
        <v>100</v>
      </c>
    </row>
    <row r="13" spans="1:5" ht="15.75" x14ac:dyDescent="0.25">
      <c r="A13" s="18" t="s">
        <v>14</v>
      </c>
      <c r="B13" s="19">
        <v>216.5</v>
      </c>
      <c r="C13" s="19">
        <f t="shared" si="0"/>
        <v>2.5</v>
      </c>
      <c r="D13" s="19">
        <v>219</v>
      </c>
    </row>
    <row r="14" spans="1:5" ht="15.75" x14ac:dyDescent="0.25">
      <c r="A14" s="18" t="s">
        <v>2</v>
      </c>
      <c r="B14" s="19">
        <v>75</v>
      </c>
      <c r="C14" s="19">
        <f t="shared" si="0"/>
        <v>0</v>
      </c>
      <c r="D14" s="19">
        <v>75</v>
      </c>
    </row>
    <row r="15" spans="1:5" ht="15.75" x14ac:dyDescent="0.25">
      <c r="A15" s="44" t="s">
        <v>85</v>
      </c>
      <c r="B15" s="19">
        <v>4</v>
      </c>
      <c r="C15" s="19">
        <f t="shared" si="0"/>
        <v>2</v>
      </c>
      <c r="D15" s="19">
        <v>6</v>
      </c>
      <c r="E15" s="9"/>
    </row>
    <row r="16" spans="1:5" ht="18" customHeight="1" x14ac:dyDescent="0.25">
      <c r="A16" s="18" t="s">
        <v>64</v>
      </c>
      <c r="B16" s="19">
        <v>478.1</v>
      </c>
      <c r="C16" s="19">
        <f t="shared" si="0"/>
        <v>12.899999999999977</v>
      </c>
      <c r="D16" s="19">
        <v>491</v>
      </c>
    </row>
    <row r="17" spans="1:4" ht="15.75" customHeight="1" x14ac:dyDescent="0.25">
      <c r="A17" s="18" t="s">
        <v>61</v>
      </c>
      <c r="B17" s="19">
        <v>97</v>
      </c>
      <c r="C17" s="19">
        <f t="shared" si="0"/>
        <v>0</v>
      </c>
      <c r="D17" s="19">
        <v>97</v>
      </c>
    </row>
    <row r="18" spans="1:4" s="26" customFormat="1" ht="17.25" customHeight="1" x14ac:dyDescent="0.25">
      <c r="A18" s="18" t="s">
        <v>62</v>
      </c>
      <c r="B18" s="19">
        <v>106</v>
      </c>
      <c r="C18" s="19">
        <f t="shared" si="0"/>
        <v>0</v>
      </c>
      <c r="D18" s="19">
        <v>106</v>
      </c>
    </row>
    <row r="19" spans="1:4" s="26" customFormat="1" ht="15" customHeight="1" x14ac:dyDescent="0.25">
      <c r="A19" s="18" t="s">
        <v>63</v>
      </c>
      <c r="B19" s="19">
        <v>10</v>
      </c>
      <c r="C19" s="19">
        <f t="shared" si="0"/>
        <v>0</v>
      </c>
      <c r="D19" s="19">
        <v>10</v>
      </c>
    </row>
    <row r="20" spans="1:4" s="26" customFormat="1" ht="15" customHeight="1" x14ac:dyDescent="0.25">
      <c r="A20" s="18" t="s">
        <v>3</v>
      </c>
      <c r="B20" s="19">
        <v>30</v>
      </c>
      <c r="C20" s="19">
        <f t="shared" si="0"/>
        <v>0</v>
      </c>
      <c r="D20" s="19">
        <v>30</v>
      </c>
    </row>
    <row r="21" spans="1:4" s="26" customFormat="1" ht="15.75" x14ac:dyDescent="0.25">
      <c r="A21" s="18" t="s">
        <v>70</v>
      </c>
      <c r="B21" s="19">
        <v>160</v>
      </c>
      <c r="C21" s="19">
        <f>D21-B21</f>
        <v>0</v>
      </c>
      <c r="D21" s="19">
        <v>160</v>
      </c>
    </row>
    <row r="22" spans="1:4" s="26" customFormat="1" ht="15.75" x14ac:dyDescent="0.25">
      <c r="A22" s="18" t="s">
        <v>37</v>
      </c>
      <c r="B22" s="19">
        <v>42</v>
      </c>
      <c r="C22" s="19">
        <f t="shared" ref="C22:C67" si="1">D22-B22</f>
        <v>0</v>
      </c>
      <c r="D22" s="19">
        <v>42</v>
      </c>
    </row>
    <row r="23" spans="1:4" s="26" customFormat="1" ht="15.75" x14ac:dyDescent="0.25">
      <c r="A23" s="18" t="s">
        <v>17</v>
      </c>
      <c r="B23" s="19">
        <v>94</v>
      </c>
      <c r="C23" s="19">
        <f t="shared" si="1"/>
        <v>0</v>
      </c>
      <c r="D23" s="19">
        <v>94</v>
      </c>
    </row>
    <row r="24" spans="1:4" s="26" customFormat="1" ht="15.75" x14ac:dyDescent="0.25">
      <c r="A24" s="18" t="s">
        <v>19</v>
      </c>
      <c r="B24" s="19">
        <v>151</v>
      </c>
      <c r="C24" s="19">
        <f t="shared" si="1"/>
        <v>5</v>
      </c>
      <c r="D24" s="19">
        <v>156</v>
      </c>
    </row>
    <row r="25" spans="1:4" s="26" customFormat="1" ht="15.75" x14ac:dyDescent="0.25">
      <c r="A25" s="18" t="s">
        <v>18</v>
      </c>
      <c r="B25" s="19">
        <v>119.3</v>
      </c>
      <c r="C25" s="19">
        <f t="shared" si="1"/>
        <v>0</v>
      </c>
      <c r="D25" s="19">
        <v>119.3</v>
      </c>
    </row>
    <row r="26" spans="1:4" s="26" customFormat="1" ht="15.75" x14ac:dyDescent="0.25">
      <c r="A26" s="18" t="s">
        <v>20</v>
      </c>
      <c r="B26" s="19">
        <v>155</v>
      </c>
      <c r="C26" s="19">
        <f t="shared" si="1"/>
        <v>7</v>
      </c>
      <c r="D26" s="19">
        <v>162</v>
      </c>
    </row>
    <row r="27" spans="1:4" s="26" customFormat="1" ht="15.75" x14ac:dyDescent="0.25">
      <c r="A27" s="18" t="s">
        <v>15</v>
      </c>
      <c r="B27" s="19">
        <v>115</v>
      </c>
      <c r="C27" s="19">
        <f t="shared" si="1"/>
        <v>0</v>
      </c>
      <c r="D27" s="19">
        <v>115</v>
      </c>
    </row>
    <row r="28" spans="1:4" s="26" customFormat="1" ht="15.75" x14ac:dyDescent="0.25">
      <c r="A28" s="18" t="s">
        <v>79</v>
      </c>
      <c r="B28" s="19">
        <v>139</v>
      </c>
      <c r="C28" s="19">
        <f t="shared" si="1"/>
        <v>5</v>
      </c>
      <c r="D28" s="19">
        <v>144</v>
      </c>
    </row>
    <row r="29" spans="1:4" s="26" customFormat="1" ht="15.75" x14ac:dyDescent="0.25">
      <c r="A29" s="18" t="s">
        <v>21</v>
      </c>
      <c r="B29" s="19">
        <v>116</v>
      </c>
      <c r="C29" s="19">
        <f t="shared" si="1"/>
        <v>0</v>
      </c>
      <c r="D29" s="19">
        <v>116</v>
      </c>
    </row>
    <row r="30" spans="1:4" s="26" customFormat="1" ht="15.75" x14ac:dyDescent="0.25">
      <c r="A30" s="18" t="s">
        <v>16</v>
      </c>
      <c r="B30" s="19">
        <v>130</v>
      </c>
      <c r="C30" s="19">
        <f t="shared" si="1"/>
        <v>0</v>
      </c>
      <c r="D30" s="19">
        <v>130</v>
      </c>
    </row>
    <row r="31" spans="1:4" s="26" customFormat="1" ht="15.75" x14ac:dyDescent="0.25">
      <c r="A31" s="18" t="s">
        <v>55</v>
      </c>
      <c r="B31" s="19">
        <v>267</v>
      </c>
      <c r="C31" s="19">
        <f t="shared" si="1"/>
        <v>0</v>
      </c>
      <c r="D31" s="19">
        <v>267</v>
      </c>
    </row>
    <row r="32" spans="1:4" s="26" customFormat="1" ht="15.75" x14ac:dyDescent="0.25">
      <c r="A32" s="18" t="s">
        <v>23</v>
      </c>
      <c r="B32" s="19">
        <v>98</v>
      </c>
      <c r="C32" s="19">
        <f t="shared" si="1"/>
        <v>0</v>
      </c>
      <c r="D32" s="19">
        <v>98</v>
      </c>
    </row>
    <row r="33" spans="1:4" s="26" customFormat="1" ht="15.75" x14ac:dyDescent="0.25">
      <c r="A33" s="18" t="s">
        <v>24</v>
      </c>
      <c r="B33" s="19">
        <v>38</v>
      </c>
      <c r="C33" s="19">
        <f t="shared" si="1"/>
        <v>0</v>
      </c>
      <c r="D33" s="19">
        <v>38</v>
      </c>
    </row>
    <row r="34" spans="1:4" s="26" customFormat="1" ht="15.75" x14ac:dyDescent="0.25">
      <c r="A34" s="18" t="s">
        <v>22</v>
      </c>
      <c r="B34" s="19">
        <v>35</v>
      </c>
      <c r="C34" s="19">
        <f t="shared" si="1"/>
        <v>0</v>
      </c>
      <c r="D34" s="19">
        <v>35</v>
      </c>
    </row>
    <row r="35" spans="1:4" s="26" customFormat="1" ht="15.75" x14ac:dyDescent="0.25">
      <c r="A35" s="18" t="s">
        <v>26</v>
      </c>
      <c r="B35" s="19">
        <v>95.1</v>
      </c>
      <c r="C35" s="19">
        <f t="shared" si="1"/>
        <v>0</v>
      </c>
      <c r="D35" s="19">
        <v>95.1</v>
      </c>
    </row>
    <row r="36" spans="1:4" s="26" customFormat="1" ht="15.75" x14ac:dyDescent="0.25">
      <c r="A36" s="18" t="s">
        <v>34</v>
      </c>
      <c r="B36" s="19">
        <v>175</v>
      </c>
      <c r="C36" s="19">
        <f t="shared" si="1"/>
        <v>5</v>
      </c>
      <c r="D36" s="19">
        <v>180</v>
      </c>
    </row>
    <row r="37" spans="1:4" s="26" customFormat="1" ht="15.75" x14ac:dyDescent="0.25">
      <c r="A37" s="18" t="s">
        <v>33</v>
      </c>
      <c r="B37" s="19">
        <v>77</v>
      </c>
      <c r="C37" s="19">
        <f t="shared" si="1"/>
        <v>0</v>
      </c>
      <c r="D37" s="19">
        <v>77</v>
      </c>
    </row>
    <row r="38" spans="1:4" s="26" customFormat="1" ht="15.75" x14ac:dyDescent="0.25">
      <c r="A38" s="18" t="s">
        <v>65</v>
      </c>
      <c r="B38" s="19">
        <v>106</v>
      </c>
      <c r="C38" s="19">
        <f t="shared" si="1"/>
        <v>0</v>
      </c>
      <c r="D38" s="19">
        <v>106</v>
      </c>
    </row>
    <row r="39" spans="1:4" s="26" customFormat="1" ht="15.75" x14ac:dyDescent="0.25">
      <c r="A39" s="18" t="s">
        <v>27</v>
      </c>
      <c r="B39" s="19">
        <v>41</v>
      </c>
      <c r="C39" s="19">
        <f t="shared" si="1"/>
        <v>0</v>
      </c>
      <c r="D39" s="19">
        <v>41</v>
      </c>
    </row>
    <row r="40" spans="1:4" s="26" customFormat="1" ht="15.75" x14ac:dyDescent="0.25">
      <c r="A40" s="18" t="s">
        <v>38</v>
      </c>
      <c r="B40" s="19">
        <v>84</v>
      </c>
      <c r="C40" s="19">
        <f t="shared" si="1"/>
        <v>0</v>
      </c>
      <c r="D40" s="19">
        <v>84</v>
      </c>
    </row>
    <row r="41" spans="1:4" s="26" customFormat="1" ht="15.75" x14ac:dyDescent="0.25">
      <c r="A41" s="18" t="s">
        <v>29</v>
      </c>
      <c r="B41" s="19">
        <v>38</v>
      </c>
      <c r="C41" s="19">
        <f t="shared" si="1"/>
        <v>0</v>
      </c>
      <c r="D41" s="19">
        <v>38</v>
      </c>
    </row>
    <row r="42" spans="1:4" s="26" customFormat="1" ht="15.75" x14ac:dyDescent="0.25">
      <c r="A42" s="18" t="s">
        <v>25</v>
      </c>
      <c r="B42" s="19">
        <v>102</v>
      </c>
      <c r="C42" s="19">
        <f t="shared" si="1"/>
        <v>0</v>
      </c>
      <c r="D42" s="71">
        <v>102</v>
      </c>
    </row>
    <row r="43" spans="1:4" s="26" customFormat="1" ht="15.75" x14ac:dyDescent="0.25">
      <c r="A43" s="18" t="s">
        <v>35</v>
      </c>
      <c r="B43" s="19">
        <v>54</v>
      </c>
      <c r="C43" s="19">
        <f t="shared" si="1"/>
        <v>0</v>
      </c>
      <c r="D43" s="19">
        <v>54</v>
      </c>
    </row>
    <row r="44" spans="1:4" s="26" customFormat="1" ht="15.75" x14ac:dyDescent="0.25">
      <c r="A44" s="18" t="s">
        <v>32</v>
      </c>
      <c r="B44" s="19">
        <v>58.6</v>
      </c>
      <c r="C44" s="19">
        <f t="shared" si="1"/>
        <v>2</v>
      </c>
      <c r="D44" s="19">
        <v>60.6</v>
      </c>
    </row>
    <row r="45" spans="1:4" s="26" customFormat="1" ht="15.75" x14ac:dyDescent="0.25">
      <c r="A45" s="18" t="s">
        <v>28</v>
      </c>
      <c r="B45" s="19">
        <v>69</v>
      </c>
      <c r="C45" s="19">
        <f t="shared" si="1"/>
        <v>1</v>
      </c>
      <c r="D45" s="19">
        <v>70</v>
      </c>
    </row>
    <row r="46" spans="1:4" s="26" customFormat="1" ht="15.75" x14ac:dyDescent="0.25">
      <c r="A46" s="18" t="s">
        <v>39</v>
      </c>
      <c r="B46" s="19">
        <v>114</v>
      </c>
      <c r="C46" s="19">
        <f t="shared" si="1"/>
        <v>0</v>
      </c>
      <c r="D46" s="19">
        <v>114</v>
      </c>
    </row>
    <row r="47" spans="1:4" s="26" customFormat="1" ht="15.75" x14ac:dyDescent="0.25">
      <c r="A47" s="18" t="s">
        <v>30</v>
      </c>
      <c r="B47" s="19">
        <v>120</v>
      </c>
      <c r="C47" s="19">
        <f t="shared" si="1"/>
        <v>12.300000000000011</v>
      </c>
      <c r="D47" s="19">
        <v>132.30000000000001</v>
      </c>
    </row>
    <row r="48" spans="1:4" s="26" customFormat="1" ht="15.75" x14ac:dyDescent="0.25">
      <c r="A48" s="18" t="s">
        <v>31</v>
      </c>
      <c r="B48" s="19">
        <v>145</v>
      </c>
      <c r="C48" s="19">
        <f t="shared" si="1"/>
        <v>0</v>
      </c>
      <c r="D48" s="19">
        <v>145</v>
      </c>
    </row>
    <row r="49" spans="1:4" s="26" customFormat="1" ht="15.75" x14ac:dyDescent="0.25">
      <c r="A49" s="34" t="s">
        <v>58</v>
      </c>
      <c r="B49" s="19">
        <v>130</v>
      </c>
      <c r="C49" s="19">
        <f t="shared" si="1"/>
        <v>-11</v>
      </c>
      <c r="D49" s="19">
        <v>119</v>
      </c>
    </row>
    <row r="50" spans="1:4" s="26" customFormat="1" ht="15.75" x14ac:dyDescent="0.25">
      <c r="A50" s="18" t="s">
        <v>36</v>
      </c>
      <c r="B50" s="19">
        <v>213.5</v>
      </c>
      <c r="C50" s="19">
        <f t="shared" si="1"/>
        <v>1.5</v>
      </c>
      <c r="D50" s="19">
        <v>215</v>
      </c>
    </row>
    <row r="51" spans="1:4" ht="15.75" x14ac:dyDescent="0.25">
      <c r="A51" s="18" t="s">
        <v>43</v>
      </c>
      <c r="B51" s="19">
        <v>449</v>
      </c>
      <c r="C51" s="19">
        <f t="shared" si="1"/>
        <v>0</v>
      </c>
      <c r="D51" s="23">
        <v>449</v>
      </c>
    </row>
    <row r="52" spans="1:4" ht="15.75" x14ac:dyDescent="0.25">
      <c r="A52" s="18" t="s">
        <v>74</v>
      </c>
      <c r="B52" s="19">
        <v>53</v>
      </c>
      <c r="C52" s="19">
        <f t="shared" si="1"/>
        <v>0</v>
      </c>
      <c r="D52" s="23">
        <v>53</v>
      </c>
    </row>
    <row r="53" spans="1:4" ht="15.75" x14ac:dyDescent="0.25">
      <c r="A53" s="18" t="s">
        <v>4</v>
      </c>
      <c r="B53" s="19">
        <v>75</v>
      </c>
      <c r="C53" s="19">
        <f t="shared" si="1"/>
        <v>0</v>
      </c>
      <c r="D53" s="23">
        <v>75</v>
      </c>
    </row>
    <row r="54" spans="1:4" ht="15.75" x14ac:dyDescent="0.25">
      <c r="A54" s="18" t="s">
        <v>5</v>
      </c>
      <c r="B54" s="19">
        <v>185</v>
      </c>
      <c r="C54" s="19">
        <f t="shared" si="1"/>
        <v>0</v>
      </c>
      <c r="D54" s="23">
        <v>185</v>
      </c>
    </row>
    <row r="55" spans="1:4" ht="15.75" x14ac:dyDescent="0.25">
      <c r="A55" s="18" t="s">
        <v>6</v>
      </c>
      <c r="B55" s="19">
        <v>50</v>
      </c>
      <c r="C55" s="19">
        <f t="shared" si="1"/>
        <v>0</v>
      </c>
      <c r="D55" s="23">
        <v>50</v>
      </c>
    </row>
    <row r="56" spans="1:4" ht="15.75" x14ac:dyDescent="0.25">
      <c r="A56" s="18" t="s">
        <v>67</v>
      </c>
      <c r="B56" s="19">
        <v>35</v>
      </c>
      <c r="C56" s="19">
        <f t="shared" si="1"/>
        <v>0</v>
      </c>
      <c r="D56" s="23">
        <v>35</v>
      </c>
    </row>
    <row r="57" spans="1:4" ht="15.75" x14ac:dyDescent="0.25">
      <c r="A57" s="18" t="s">
        <v>7</v>
      </c>
      <c r="B57" s="19">
        <v>68</v>
      </c>
      <c r="C57" s="19">
        <f t="shared" si="1"/>
        <v>0</v>
      </c>
      <c r="D57" s="23">
        <v>68</v>
      </c>
    </row>
    <row r="58" spans="1:4" ht="15.75" x14ac:dyDescent="0.25">
      <c r="A58" s="18" t="s">
        <v>68</v>
      </c>
      <c r="B58" s="19">
        <v>45.8</v>
      </c>
      <c r="C58" s="19">
        <f t="shared" si="1"/>
        <v>0.5</v>
      </c>
      <c r="D58" s="23">
        <v>46.3</v>
      </c>
    </row>
    <row r="59" spans="1:4" ht="15.75" x14ac:dyDescent="0.25">
      <c r="A59" s="18" t="s">
        <v>8</v>
      </c>
      <c r="B59" s="19">
        <v>125</v>
      </c>
      <c r="C59" s="19">
        <f t="shared" si="1"/>
        <v>0</v>
      </c>
      <c r="D59" s="23">
        <v>125</v>
      </c>
    </row>
    <row r="60" spans="1:4" ht="15.75" x14ac:dyDescent="0.25">
      <c r="A60" s="18" t="s">
        <v>44</v>
      </c>
      <c r="B60" s="19">
        <v>103</v>
      </c>
      <c r="C60" s="19">
        <f t="shared" si="1"/>
        <v>0</v>
      </c>
      <c r="D60" s="23">
        <v>103</v>
      </c>
    </row>
    <row r="61" spans="1:4" ht="15.75" x14ac:dyDescent="0.25">
      <c r="A61" s="18" t="s">
        <v>66</v>
      </c>
      <c r="B61" s="19">
        <v>73</v>
      </c>
      <c r="C61" s="19">
        <f t="shared" si="1"/>
        <v>0</v>
      </c>
      <c r="D61" s="23">
        <v>73</v>
      </c>
    </row>
    <row r="62" spans="1:4" ht="15.75" x14ac:dyDescent="0.25">
      <c r="A62" s="18" t="s">
        <v>72</v>
      </c>
      <c r="B62" s="19">
        <v>133</v>
      </c>
      <c r="C62" s="19">
        <f t="shared" si="1"/>
        <v>0</v>
      </c>
      <c r="D62" s="23">
        <v>133</v>
      </c>
    </row>
    <row r="63" spans="1:4" ht="15.75" x14ac:dyDescent="0.25">
      <c r="A63" s="18" t="s">
        <v>9</v>
      </c>
      <c r="B63" s="19">
        <v>136.1</v>
      </c>
      <c r="C63" s="19">
        <f t="shared" si="1"/>
        <v>8.2000000000000171</v>
      </c>
      <c r="D63" s="23">
        <v>144.30000000000001</v>
      </c>
    </row>
    <row r="64" spans="1:4" ht="15.75" x14ac:dyDescent="0.25">
      <c r="A64" s="18" t="s">
        <v>10</v>
      </c>
      <c r="B64" s="19">
        <v>72</v>
      </c>
      <c r="C64" s="19">
        <f t="shared" si="1"/>
        <v>-6</v>
      </c>
      <c r="D64" s="23">
        <v>66</v>
      </c>
    </row>
    <row r="65" spans="1:6" ht="15.75" x14ac:dyDescent="0.25">
      <c r="A65" s="18" t="s">
        <v>73</v>
      </c>
      <c r="B65" s="19">
        <v>35</v>
      </c>
      <c r="C65" s="19">
        <f t="shared" si="1"/>
        <v>0</v>
      </c>
      <c r="D65" s="23">
        <v>35</v>
      </c>
    </row>
    <row r="66" spans="1:6" ht="15.75" x14ac:dyDescent="0.25">
      <c r="A66" s="18" t="s">
        <v>11</v>
      </c>
      <c r="B66" s="19">
        <v>19</v>
      </c>
      <c r="C66" s="19">
        <f t="shared" si="1"/>
        <v>0</v>
      </c>
      <c r="D66" s="23">
        <v>19</v>
      </c>
    </row>
    <row r="67" spans="1:6" ht="15.75" x14ac:dyDescent="0.25">
      <c r="A67" s="18" t="s">
        <v>69</v>
      </c>
      <c r="B67" s="19">
        <v>65</v>
      </c>
      <c r="C67" s="19">
        <f t="shared" si="1"/>
        <v>0</v>
      </c>
      <c r="D67" s="23">
        <v>65</v>
      </c>
    </row>
    <row r="68" spans="1:6" ht="15.75" x14ac:dyDescent="0.25">
      <c r="A68" s="18" t="s">
        <v>41</v>
      </c>
      <c r="B68" s="23">
        <v>330</v>
      </c>
      <c r="C68" s="19">
        <v>0</v>
      </c>
      <c r="D68" s="23">
        <v>330</v>
      </c>
    </row>
    <row r="69" spans="1:6" ht="20.25" customHeight="1" thickBot="1" x14ac:dyDescent="0.3">
      <c r="A69" s="35" t="s">
        <v>12</v>
      </c>
      <c r="B69" s="20">
        <v>182</v>
      </c>
      <c r="C69" s="46">
        <f>D69-B69</f>
        <v>0</v>
      </c>
      <c r="D69" s="20">
        <v>182</v>
      </c>
      <c r="F69" s="47"/>
    </row>
    <row r="70" spans="1:6" ht="20.25" customHeight="1" x14ac:dyDescent="0.25">
      <c r="A70" s="29" t="s">
        <v>89</v>
      </c>
      <c r="B70" s="30"/>
      <c r="C70" s="30"/>
      <c r="D70" s="30"/>
    </row>
    <row r="71" spans="1:6" ht="20.25" customHeight="1" x14ac:dyDescent="0.25">
      <c r="A71" s="9"/>
      <c r="B71" s="30"/>
      <c r="C71" s="30"/>
      <c r="D71" s="30"/>
    </row>
    <row r="72" spans="1:6" s="31" customFormat="1" ht="20.25" customHeight="1" thickBot="1" x14ac:dyDescent="0.3">
      <c r="A72" s="9"/>
      <c r="B72" s="30"/>
      <c r="C72" s="30"/>
      <c r="D72" s="32" t="s">
        <v>0</v>
      </c>
    </row>
    <row r="73" spans="1:6" ht="15.75" customHeight="1" x14ac:dyDescent="0.2">
      <c r="A73" s="121"/>
      <c r="B73" s="12" t="s">
        <v>76</v>
      </c>
      <c r="C73" s="63" t="s">
        <v>78</v>
      </c>
      <c r="D73" s="13" t="s">
        <v>1</v>
      </c>
    </row>
    <row r="74" spans="1:6" ht="14.25" x14ac:dyDescent="0.2">
      <c r="A74" s="122"/>
      <c r="B74" s="14" t="s">
        <v>75</v>
      </c>
      <c r="C74" s="64" t="s">
        <v>40</v>
      </c>
      <c r="D74" s="15" t="s">
        <v>77</v>
      </c>
    </row>
    <row r="75" spans="1:6" ht="15" thickBot="1" x14ac:dyDescent="0.25">
      <c r="A75" s="123"/>
      <c r="B75" s="16" t="s">
        <v>81</v>
      </c>
      <c r="C75" s="17"/>
      <c r="D75" s="17">
        <v>2018</v>
      </c>
    </row>
    <row r="76" spans="1:6" ht="15.75" x14ac:dyDescent="0.25">
      <c r="A76" s="18" t="s">
        <v>42</v>
      </c>
      <c r="B76" s="23">
        <v>2520</v>
      </c>
      <c r="C76" s="23">
        <v>0</v>
      </c>
      <c r="D76" s="23">
        <v>2520</v>
      </c>
    </row>
    <row r="77" spans="1:6" ht="16.5" thickBot="1" x14ac:dyDescent="0.3">
      <c r="A77" s="24" t="s">
        <v>82</v>
      </c>
      <c r="B77" s="8">
        <v>2242</v>
      </c>
      <c r="C77" s="8">
        <v>25</v>
      </c>
      <c r="D77" s="8">
        <v>2267</v>
      </c>
    </row>
    <row r="78" spans="1:6" x14ac:dyDescent="0.2">
      <c r="A78" s="45"/>
      <c r="B78" s="21"/>
      <c r="C78" s="25"/>
      <c r="D78" s="25"/>
    </row>
    <row r="79" spans="1:6" x14ac:dyDescent="0.2">
      <c r="B79" s="6"/>
      <c r="C79" s="7"/>
      <c r="D79" s="7"/>
    </row>
    <row r="80" spans="1:6" x14ac:dyDescent="0.2">
      <c r="A80" s="4"/>
      <c r="B80" s="6"/>
      <c r="C80" s="7"/>
      <c r="D80" s="7"/>
    </row>
    <row r="81" spans="1:4" x14ac:dyDescent="0.2">
      <c r="A81" s="4"/>
      <c r="B81" s="6"/>
      <c r="C81" s="7"/>
      <c r="D81" s="7"/>
    </row>
    <row r="82" spans="1:4" x14ac:dyDescent="0.2">
      <c r="A82" s="4"/>
      <c r="B82" s="6"/>
      <c r="C82" s="7"/>
      <c r="D82" s="7"/>
    </row>
    <row r="83" spans="1:4" x14ac:dyDescent="0.2">
      <c r="A83" s="4"/>
      <c r="B83" s="6"/>
      <c r="C83" s="7"/>
      <c r="D83" s="7"/>
    </row>
    <row r="84" spans="1:4" x14ac:dyDescent="0.2">
      <c r="A84" s="4"/>
      <c r="B84" s="4"/>
    </row>
    <row r="85" spans="1:4" ht="15" x14ac:dyDescent="0.2">
      <c r="A85" s="3"/>
      <c r="B85" s="2"/>
    </row>
    <row r="86" spans="1:4" ht="15" x14ac:dyDescent="0.2">
      <c r="A86" s="1"/>
      <c r="B86" s="2"/>
    </row>
    <row r="87" spans="1:4" ht="15" x14ac:dyDescent="0.2">
      <c r="A87" s="1"/>
      <c r="B87" s="2"/>
    </row>
    <row r="88" spans="1:4" ht="15" x14ac:dyDescent="0.2">
      <c r="A88" s="1"/>
      <c r="B88" s="2"/>
    </row>
    <row r="89" spans="1:4" ht="15" x14ac:dyDescent="0.2">
      <c r="A89" s="1"/>
      <c r="B89" s="2"/>
    </row>
    <row r="102" spans="1:2" ht="15" x14ac:dyDescent="0.2">
      <c r="A102" s="1"/>
      <c r="B102" s="2"/>
    </row>
    <row r="103" spans="1:2" ht="15" x14ac:dyDescent="0.2">
      <c r="A103" s="1"/>
      <c r="B103" s="2"/>
    </row>
    <row r="104" spans="1:2" ht="15" x14ac:dyDescent="0.2">
      <c r="A104" s="1"/>
      <c r="B104" s="2"/>
    </row>
    <row r="105" spans="1:2" ht="15" x14ac:dyDescent="0.2">
      <c r="A105" s="1"/>
      <c r="B105" s="2"/>
    </row>
    <row r="106" spans="1:2" ht="15" x14ac:dyDescent="0.2">
      <c r="A106" s="1"/>
      <c r="B106" s="2"/>
    </row>
    <row r="107" spans="1:2" ht="15" x14ac:dyDescent="0.2">
      <c r="A107" s="1"/>
      <c r="B107" s="2"/>
    </row>
    <row r="108" spans="1:2" ht="15" x14ac:dyDescent="0.2">
      <c r="A108" s="1"/>
      <c r="B108" s="2"/>
    </row>
    <row r="109" spans="1:2" ht="15" x14ac:dyDescent="0.2">
      <c r="A109" s="1"/>
      <c r="B109" s="2"/>
    </row>
  </sheetData>
  <mergeCells count="4">
    <mergeCell ref="A73:A75"/>
    <mergeCell ref="A3:D4"/>
    <mergeCell ref="A6:D6"/>
    <mergeCell ref="A8:A10"/>
  </mergeCells>
  <phoneticPr fontId="0" type="noConversion"/>
  <pageMargins left="0.78740157480314965" right="0.59055118110236227" top="0.98425196850393704" bottom="0.98425196850393704" header="0.51181102362204722" footer="0.51181102362204722"/>
  <pageSetup paperSize="9" scale="90" orientation="portrait" r:id="rId1"/>
  <headerFooter alignWithMargins="0"/>
  <rowBreaks count="1" manualBreakCount="1">
    <brk id="5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showGridLines="0" zoomScaleNormal="100" workbookViewId="0">
      <pane xSplit="1" ySplit="7" topLeftCell="B8" activePane="bottomRight" state="frozen"/>
      <selection pane="topRight" activeCell="B1" sqref="B1"/>
      <selection pane="bottomLeft" activeCell="A9" sqref="A9"/>
      <selection pane="bottomRight" activeCell="A2" sqref="A2"/>
    </sheetView>
  </sheetViews>
  <sheetFormatPr defaultColWidth="9.140625" defaultRowHeight="12.75" x14ac:dyDescent="0.2"/>
  <cols>
    <col min="1" max="1" width="33.85546875" style="38" customWidth="1"/>
    <col min="2" max="3" width="14.7109375" style="38" customWidth="1"/>
    <col min="4" max="4" width="17.42578125" style="56" hidden="1" customWidth="1"/>
    <col min="5" max="5" width="17.42578125" style="56" customWidth="1"/>
    <col min="6" max="6" width="17.42578125" style="59" customWidth="1"/>
    <col min="7" max="7" width="18.7109375" style="59" customWidth="1"/>
    <col min="8" max="8" width="18.7109375" style="38" customWidth="1"/>
    <col min="9" max="9" width="17" style="52" customWidth="1"/>
    <col min="10" max="10" width="9.140625" style="38" customWidth="1"/>
    <col min="11" max="11" width="15" style="70" customWidth="1"/>
    <col min="12" max="13" width="9.140625" style="67" customWidth="1"/>
    <col min="14" max="16384" width="9.140625" style="38"/>
  </cols>
  <sheetData>
    <row r="1" spans="1:13" ht="18.75" x14ac:dyDescent="0.3">
      <c r="A1" s="129"/>
      <c r="B1" s="129"/>
      <c r="C1" s="129"/>
      <c r="D1" s="54"/>
      <c r="E1" s="54"/>
      <c r="F1" s="57"/>
      <c r="G1" s="57"/>
      <c r="H1" s="48"/>
      <c r="I1" s="48"/>
      <c r="K1" s="133"/>
    </row>
    <row r="2" spans="1:13" ht="15.75" x14ac:dyDescent="0.25">
      <c r="A2" s="61" t="s">
        <v>80</v>
      </c>
      <c r="B2" s="61"/>
      <c r="C2" s="61"/>
      <c r="D2" s="73"/>
      <c r="E2" s="61"/>
      <c r="F2" s="62"/>
      <c r="G2" s="62"/>
      <c r="H2" s="61"/>
      <c r="I2" s="61"/>
      <c r="K2" s="133"/>
    </row>
    <row r="3" spans="1:13" ht="15.75" x14ac:dyDescent="0.25">
      <c r="A3" s="61"/>
      <c r="B3" s="61"/>
      <c r="C3" s="61"/>
      <c r="D3" s="73"/>
      <c r="E3" s="61"/>
      <c r="F3" s="62"/>
      <c r="G3" s="62"/>
      <c r="H3" s="61"/>
      <c r="I3" s="61"/>
      <c r="K3" s="133"/>
    </row>
    <row r="4" spans="1:13" ht="16.5" thickBot="1" x14ac:dyDescent="0.3">
      <c r="A4" s="39"/>
      <c r="B4" s="39"/>
      <c r="C4" s="40"/>
      <c r="D4" s="55" t="s">
        <v>91</v>
      </c>
      <c r="E4" s="55"/>
      <c r="F4" s="41" t="s">
        <v>45</v>
      </c>
      <c r="G4" s="58"/>
      <c r="H4" s="51"/>
      <c r="I4" s="41"/>
      <c r="K4" s="133"/>
    </row>
    <row r="5" spans="1:13" ht="14.25" x14ac:dyDescent="0.2">
      <c r="A5" s="130" t="s">
        <v>46</v>
      </c>
      <c r="B5" s="134" t="s">
        <v>93</v>
      </c>
      <c r="C5" s="76" t="s">
        <v>78</v>
      </c>
      <c r="D5" s="137" t="s">
        <v>90</v>
      </c>
      <c r="E5" s="134" t="s">
        <v>94</v>
      </c>
      <c r="F5" s="140" t="s">
        <v>92</v>
      </c>
      <c r="G5" s="67"/>
      <c r="H5" s="67"/>
      <c r="I5" s="38"/>
      <c r="K5" s="38"/>
      <c r="L5" s="38"/>
      <c r="M5" s="38"/>
    </row>
    <row r="6" spans="1:13" ht="14.25" x14ac:dyDescent="0.2">
      <c r="A6" s="131"/>
      <c r="B6" s="135"/>
      <c r="C6" s="77" t="s">
        <v>40</v>
      </c>
      <c r="D6" s="138"/>
      <c r="E6" s="135"/>
      <c r="F6" s="141"/>
      <c r="G6" s="67"/>
      <c r="H6" s="67"/>
      <c r="I6" s="38"/>
      <c r="K6" s="38"/>
      <c r="L6" s="38"/>
      <c r="M6" s="38"/>
    </row>
    <row r="7" spans="1:13" ht="18" customHeight="1" thickBot="1" x14ac:dyDescent="0.25">
      <c r="A7" s="132"/>
      <c r="B7" s="136"/>
      <c r="C7" s="78"/>
      <c r="D7" s="139"/>
      <c r="E7" s="136"/>
      <c r="F7" s="142"/>
      <c r="G7" s="67"/>
      <c r="H7" s="67"/>
      <c r="I7" s="38"/>
      <c r="K7" s="38"/>
      <c r="L7" s="38"/>
      <c r="M7" s="38"/>
    </row>
    <row r="8" spans="1:13" ht="15.75" x14ac:dyDescent="0.25">
      <c r="A8" s="79" t="s">
        <v>71</v>
      </c>
      <c r="B8" s="80">
        <v>118498.8</v>
      </c>
      <c r="C8" s="80">
        <f>D8-B8</f>
        <v>4168.1999999999971</v>
      </c>
      <c r="D8" s="81">
        <v>122667</v>
      </c>
      <c r="E8" s="82">
        <v>7360</v>
      </c>
      <c r="F8" s="83">
        <f>D8+E8</f>
        <v>130027</v>
      </c>
      <c r="G8" s="68"/>
      <c r="H8" s="67"/>
      <c r="I8" s="53"/>
      <c r="K8" s="38"/>
      <c r="L8" s="38"/>
      <c r="M8" s="38"/>
    </row>
    <row r="9" spans="1:13" ht="15.75" x14ac:dyDescent="0.25">
      <c r="A9" s="84" t="s">
        <v>47</v>
      </c>
      <c r="B9" s="85">
        <v>31298.6</v>
      </c>
      <c r="C9" s="86">
        <f>D9-B9</f>
        <v>1501.4000000000015</v>
      </c>
      <c r="D9" s="87">
        <v>32800</v>
      </c>
      <c r="E9" s="88">
        <v>2300</v>
      </c>
      <c r="F9" s="89">
        <f>D9+E9</f>
        <v>35100</v>
      </c>
      <c r="G9" s="68"/>
      <c r="H9" s="67"/>
      <c r="I9" s="53"/>
      <c r="K9" s="38"/>
      <c r="L9" s="38"/>
      <c r="M9" s="38"/>
    </row>
    <row r="10" spans="1:13" ht="15.75" x14ac:dyDescent="0.25">
      <c r="A10" s="84" t="s">
        <v>48</v>
      </c>
      <c r="B10" s="85">
        <v>64701.1</v>
      </c>
      <c r="C10" s="86">
        <f t="shared" ref="C10:C64" si="0">D10-B10</f>
        <v>2420.0000000000073</v>
      </c>
      <c r="D10" s="87">
        <v>67121.100000000006</v>
      </c>
      <c r="E10" s="88">
        <v>4610</v>
      </c>
      <c r="F10" s="89">
        <f t="shared" ref="F10:F66" si="1">D10+E10</f>
        <v>71731.100000000006</v>
      </c>
      <c r="G10" s="68"/>
      <c r="H10" s="67"/>
      <c r="I10" s="53"/>
      <c r="K10" s="38"/>
      <c r="L10" s="38"/>
      <c r="M10" s="38"/>
    </row>
    <row r="11" spans="1:13" ht="15.75" x14ac:dyDescent="0.25">
      <c r="A11" s="84" t="s">
        <v>2</v>
      </c>
      <c r="B11" s="85">
        <v>34527.9</v>
      </c>
      <c r="C11" s="86">
        <f t="shared" si="0"/>
        <v>996</v>
      </c>
      <c r="D11" s="87">
        <v>35523.9</v>
      </c>
      <c r="E11" s="88">
        <v>2094.3000000000002</v>
      </c>
      <c r="F11" s="89">
        <f t="shared" si="1"/>
        <v>37618.200000000004</v>
      </c>
      <c r="G11" s="68"/>
      <c r="H11" s="67"/>
      <c r="I11" s="53"/>
      <c r="K11" s="38"/>
      <c r="L11" s="38"/>
      <c r="M11" s="38"/>
    </row>
    <row r="12" spans="1:13" ht="15.75" x14ac:dyDescent="0.25">
      <c r="A12" s="84" t="s">
        <v>87</v>
      </c>
      <c r="B12" s="85">
        <v>3071</v>
      </c>
      <c r="C12" s="86">
        <f t="shared" si="0"/>
        <v>1257.8000000000002</v>
      </c>
      <c r="D12" s="87">
        <v>4328.8</v>
      </c>
      <c r="E12" s="88">
        <v>198.9</v>
      </c>
      <c r="F12" s="89">
        <f t="shared" si="1"/>
        <v>4527.7</v>
      </c>
      <c r="G12" s="68"/>
      <c r="H12" s="67"/>
      <c r="I12" s="53"/>
      <c r="K12" s="38"/>
      <c r="L12" s="38"/>
      <c r="M12" s="38"/>
    </row>
    <row r="13" spans="1:13" ht="15.75" x14ac:dyDescent="0.25">
      <c r="A13" s="84" t="s">
        <v>60</v>
      </c>
      <c r="B13" s="85">
        <v>275105.3</v>
      </c>
      <c r="C13" s="86">
        <f t="shared" si="0"/>
        <v>13000.700000000012</v>
      </c>
      <c r="D13" s="87">
        <v>288106</v>
      </c>
      <c r="E13" s="88">
        <v>14349</v>
      </c>
      <c r="F13" s="89">
        <f t="shared" si="1"/>
        <v>302455</v>
      </c>
      <c r="G13" s="68"/>
      <c r="H13" s="68"/>
      <c r="I13" s="53"/>
      <c r="K13" s="38"/>
      <c r="L13" s="38"/>
      <c r="M13" s="38"/>
    </row>
    <row r="14" spans="1:13" ht="15.75" x14ac:dyDescent="0.25">
      <c r="A14" s="84" t="s">
        <v>61</v>
      </c>
      <c r="B14" s="85">
        <v>42200.7</v>
      </c>
      <c r="C14" s="86">
        <f t="shared" si="0"/>
        <v>6810.3000000000029</v>
      </c>
      <c r="D14" s="87">
        <v>49011</v>
      </c>
      <c r="E14" s="88">
        <v>4021.3</v>
      </c>
      <c r="F14" s="89">
        <f t="shared" si="1"/>
        <v>53032.3</v>
      </c>
      <c r="G14" s="68"/>
      <c r="H14" s="68"/>
      <c r="I14" s="53"/>
      <c r="K14" s="38"/>
      <c r="L14" s="38"/>
      <c r="M14" s="38"/>
    </row>
    <row r="15" spans="1:13" ht="15.75" x14ac:dyDescent="0.25">
      <c r="A15" s="84" t="s">
        <v>62</v>
      </c>
      <c r="B15" s="85">
        <v>41239.699999999997</v>
      </c>
      <c r="C15" s="86">
        <f t="shared" si="0"/>
        <v>3780.8000000000029</v>
      </c>
      <c r="D15" s="87">
        <v>45020.5</v>
      </c>
      <c r="E15" s="88">
        <v>3401.4</v>
      </c>
      <c r="F15" s="89">
        <f t="shared" si="1"/>
        <v>48421.9</v>
      </c>
      <c r="G15" s="68"/>
      <c r="H15" s="68"/>
      <c r="I15" s="53"/>
      <c r="K15" s="38"/>
      <c r="L15" s="38"/>
      <c r="M15" s="38"/>
    </row>
    <row r="16" spans="1:13" ht="15.75" x14ac:dyDescent="0.25">
      <c r="A16" s="84" t="s">
        <v>63</v>
      </c>
      <c r="B16" s="85">
        <v>4064.5</v>
      </c>
      <c r="C16" s="86">
        <f t="shared" si="0"/>
        <v>121.5</v>
      </c>
      <c r="D16" s="87">
        <v>4186</v>
      </c>
      <c r="E16" s="88">
        <v>302.3</v>
      </c>
      <c r="F16" s="89">
        <f t="shared" si="1"/>
        <v>4488.3</v>
      </c>
      <c r="G16" s="68"/>
      <c r="H16" s="68"/>
      <c r="I16" s="53"/>
      <c r="K16" s="38"/>
      <c r="L16" s="38"/>
      <c r="M16" s="38"/>
    </row>
    <row r="17" spans="1:13" ht="15.75" x14ac:dyDescent="0.25">
      <c r="A17" s="84" t="s">
        <v>50</v>
      </c>
      <c r="B17" s="85">
        <v>11459.9</v>
      </c>
      <c r="C17" s="86">
        <f t="shared" si="0"/>
        <v>1370.1000000000004</v>
      </c>
      <c r="D17" s="87">
        <v>12830</v>
      </c>
      <c r="E17" s="88">
        <v>1026</v>
      </c>
      <c r="F17" s="89">
        <f t="shared" si="1"/>
        <v>13856</v>
      </c>
      <c r="G17" s="68"/>
      <c r="H17" s="68"/>
      <c r="I17" s="53"/>
      <c r="K17" s="38"/>
      <c r="L17" s="38"/>
      <c r="M17" s="38"/>
    </row>
    <row r="18" spans="1:13" s="42" customFormat="1" ht="15.75" x14ac:dyDescent="0.25">
      <c r="A18" s="84" t="s">
        <v>49</v>
      </c>
      <c r="B18" s="85">
        <v>52121.9</v>
      </c>
      <c r="C18" s="86">
        <f t="shared" si="0"/>
        <v>930</v>
      </c>
      <c r="D18" s="87">
        <v>53051.9</v>
      </c>
      <c r="E18" s="88">
        <v>3704</v>
      </c>
      <c r="F18" s="89">
        <f t="shared" si="1"/>
        <v>56755.9</v>
      </c>
      <c r="G18" s="68"/>
      <c r="H18" s="68"/>
      <c r="I18" s="53"/>
    </row>
    <row r="19" spans="1:13" s="42" customFormat="1" ht="15.75" x14ac:dyDescent="0.25">
      <c r="A19" s="84" t="s">
        <v>37</v>
      </c>
      <c r="B19" s="85">
        <v>15197.9</v>
      </c>
      <c r="C19" s="86">
        <f t="shared" si="0"/>
        <v>702</v>
      </c>
      <c r="D19" s="87">
        <v>15899.9</v>
      </c>
      <c r="E19" s="88">
        <v>1030</v>
      </c>
      <c r="F19" s="89">
        <f t="shared" si="1"/>
        <v>16929.900000000001</v>
      </c>
      <c r="G19" s="68"/>
      <c r="H19" s="68"/>
      <c r="I19" s="53"/>
    </row>
    <row r="20" spans="1:13" s="42" customFormat="1" ht="15.75" x14ac:dyDescent="0.25">
      <c r="A20" s="84" t="s">
        <v>17</v>
      </c>
      <c r="B20" s="85">
        <v>31764.9</v>
      </c>
      <c r="C20" s="86">
        <f t="shared" si="0"/>
        <v>1438.2999999999956</v>
      </c>
      <c r="D20" s="87">
        <v>33203.199999999997</v>
      </c>
      <c r="E20" s="88">
        <v>1882.4</v>
      </c>
      <c r="F20" s="89">
        <f t="shared" si="1"/>
        <v>35085.599999999999</v>
      </c>
      <c r="G20" s="68"/>
      <c r="H20" s="68"/>
      <c r="I20" s="53"/>
    </row>
    <row r="21" spans="1:13" s="42" customFormat="1" ht="15.75" x14ac:dyDescent="0.25">
      <c r="A21" s="84" t="s">
        <v>51</v>
      </c>
      <c r="B21" s="85">
        <v>53570.9</v>
      </c>
      <c r="C21" s="86">
        <f t="shared" si="0"/>
        <v>5552</v>
      </c>
      <c r="D21" s="87">
        <v>59122.9</v>
      </c>
      <c r="E21" s="88">
        <v>4099.8999999999996</v>
      </c>
      <c r="F21" s="89">
        <f t="shared" si="1"/>
        <v>63222.8</v>
      </c>
      <c r="G21" s="68"/>
      <c r="H21" s="68"/>
      <c r="I21" s="53"/>
    </row>
    <row r="22" spans="1:13" s="42" customFormat="1" ht="15.75" x14ac:dyDescent="0.25">
      <c r="A22" s="84" t="s">
        <v>18</v>
      </c>
      <c r="B22" s="85">
        <v>40324.9</v>
      </c>
      <c r="C22" s="86">
        <f t="shared" si="0"/>
        <v>1783</v>
      </c>
      <c r="D22" s="87">
        <v>42107.9</v>
      </c>
      <c r="E22" s="88">
        <v>3040.2</v>
      </c>
      <c r="F22" s="89">
        <f t="shared" si="1"/>
        <v>45148.1</v>
      </c>
      <c r="G22" s="68"/>
      <c r="H22" s="68"/>
      <c r="I22" s="53"/>
    </row>
    <row r="23" spans="1:13" s="42" customFormat="1" ht="15.75" x14ac:dyDescent="0.25">
      <c r="A23" s="84" t="s">
        <v>20</v>
      </c>
      <c r="B23" s="85">
        <v>61320.4</v>
      </c>
      <c r="C23" s="86">
        <f t="shared" si="0"/>
        <v>5499.2000000000044</v>
      </c>
      <c r="D23" s="87">
        <v>66819.600000000006</v>
      </c>
      <c r="E23" s="88">
        <v>3678.4</v>
      </c>
      <c r="F23" s="89">
        <f t="shared" si="1"/>
        <v>70498</v>
      </c>
      <c r="G23" s="68"/>
      <c r="H23" s="68"/>
      <c r="I23" s="53"/>
    </row>
    <row r="24" spans="1:13" s="42" customFormat="1" ht="15.75" x14ac:dyDescent="0.25">
      <c r="A24" s="84" t="s">
        <v>52</v>
      </c>
      <c r="B24" s="85">
        <v>39354.6</v>
      </c>
      <c r="C24" s="86">
        <f t="shared" si="0"/>
        <v>4432.2000000000044</v>
      </c>
      <c r="D24" s="87">
        <v>43786.8</v>
      </c>
      <c r="E24" s="88">
        <v>2705.8</v>
      </c>
      <c r="F24" s="89">
        <f t="shared" si="1"/>
        <v>46492.600000000006</v>
      </c>
      <c r="G24" s="68"/>
      <c r="H24" s="68"/>
      <c r="I24" s="53"/>
    </row>
    <row r="25" spans="1:13" s="42" customFormat="1" ht="15.75" x14ac:dyDescent="0.25">
      <c r="A25" s="84" t="s">
        <v>79</v>
      </c>
      <c r="B25" s="85">
        <v>47705.8</v>
      </c>
      <c r="C25" s="86">
        <f t="shared" si="0"/>
        <v>4506.0999999999985</v>
      </c>
      <c r="D25" s="87">
        <v>52211.9</v>
      </c>
      <c r="E25" s="88">
        <v>3718.3</v>
      </c>
      <c r="F25" s="89">
        <f t="shared" si="1"/>
        <v>55930.200000000004</v>
      </c>
      <c r="G25" s="68"/>
      <c r="H25" s="68"/>
      <c r="I25" s="53"/>
    </row>
    <row r="26" spans="1:13" s="42" customFormat="1" ht="15.75" x14ac:dyDescent="0.25">
      <c r="A26" s="84" t="s">
        <v>53</v>
      </c>
      <c r="B26" s="85">
        <v>44154.6</v>
      </c>
      <c r="C26" s="86">
        <f t="shared" si="0"/>
        <v>1961.2000000000044</v>
      </c>
      <c r="D26" s="87">
        <v>46115.8</v>
      </c>
      <c r="E26" s="88">
        <v>3249</v>
      </c>
      <c r="F26" s="89">
        <f t="shared" si="1"/>
        <v>49364.800000000003</v>
      </c>
      <c r="G26" s="68"/>
      <c r="H26" s="68"/>
      <c r="I26" s="53"/>
    </row>
    <row r="27" spans="1:13" s="42" customFormat="1" ht="15.75" x14ac:dyDescent="0.25">
      <c r="A27" s="84" t="s">
        <v>54</v>
      </c>
      <c r="B27" s="85">
        <v>44207</v>
      </c>
      <c r="C27" s="86">
        <f t="shared" si="0"/>
        <v>1323.5999999999985</v>
      </c>
      <c r="D27" s="87">
        <v>45530.6</v>
      </c>
      <c r="E27" s="88">
        <v>3125</v>
      </c>
      <c r="F27" s="89">
        <f t="shared" si="1"/>
        <v>48655.6</v>
      </c>
      <c r="G27" s="68"/>
      <c r="H27" s="68"/>
      <c r="I27" s="53"/>
    </row>
    <row r="28" spans="1:13" s="42" customFormat="1" ht="15.75" x14ac:dyDescent="0.25">
      <c r="A28" s="84" t="s">
        <v>55</v>
      </c>
      <c r="B28" s="85">
        <v>66873.5</v>
      </c>
      <c r="C28" s="86">
        <f t="shared" si="0"/>
        <v>10743.300000000003</v>
      </c>
      <c r="D28" s="87">
        <v>77616.800000000003</v>
      </c>
      <c r="E28" s="88">
        <v>6099.2</v>
      </c>
      <c r="F28" s="89">
        <f t="shared" si="1"/>
        <v>83716</v>
      </c>
      <c r="G28" s="68"/>
      <c r="H28" s="68"/>
      <c r="I28" s="53"/>
    </row>
    <row r="29" spans="1:13" s="42" customFormat="1" ht="15.75" x14ac:dyDescent="0.25">
      <c r="A29" s="84" t="s">
        <v>23</v>
      </c>
      <c r="B29" s="85">
        <v>33358.300000000003</v>
      </c>
      <c r="C29" s="86">
        <f t="shared" si="0"/>
        <v>1742</v>
      </c>
      <c r="D29" s="87">
        <v>35100.300000000003</v>
      </c>
      <c r="E29" s="88">
        <v>2260</v>
      </c>
      <c r="F29" s="89">
        <f t="shared" si="1"/>
        <v>37360.300000000003</v>
      </c>
      <c r="G29" s="68"/>
      <c r="H29" s="68"/>
      <c r="I29" s="53"/>
    </row>
    <row r="30" spans="1:13" s="42" customFormat="1" ht="15.75" x14ac:dyDescent="0.25">
      <c r="A30" s="84" t="s">
        <v>56</v>
      </c>
      <c r="B30" s="85">
        <v>12857.7</v>
      </c>
      <c r="C30" s="86">
        <f t="shared" si="0"/>
        <v>580</v>
      </c>
      <c r="D30" s="87">
        <v>13437.7</v>
      </c>
      <c r="E30" s="88">
        <v>902.1</v>
      </c>
      <c r="F30" s="89">
        <f t="shared" si="1"/>
        <v>14339.800000000001</v>
      </c>
      <c r="G30" s="68"/>
      <c r="H30" s="68"/>
      <c r="I30" s="53"/>
    </row>
    <row r="31" spans="1:13" s="42" customFormat="1" ht="15.75" x14ac:dyDescent="0.25">
      <c r="A31" s="84" t="s">
        <v>22</v>
      </c>
      <c r="B31" s="85">
        <v>12019.8</v>
      </c>
      <c r="C31" s="86">
        <f t="shared" si="0"/>
        <v>627</v>
      </c>
      <c r="D31" s="87">
        <v>12646.8</v>
      </c>
      <c r="E31" s="88">
        <v>715.4</v>
      </c>
      <c r="F31" s="89">
        <f t="shared" si="1"/>
        <v>13362.199999999999</v>
      </c>
      <c r="G31" s="68"/>
      <c r="H31" s="68"/>
      <c r="I31" s="53"/>
    </row>
    <row r="32" spans="1:13" s="42" customFormat="1" ht="15.75" x14ac:dyDescent="0.25">
      <c r="A32" s="84" t="s">
        <v>26</v>
      </c>
      <c r="B32" s="90">
        <v>35484.1</v>
      </c>
      <c r="C32" s="86">
        <f t="shared" si="0"/>
        <v>2018.0999999999985</v>
      </c>
      <c r="D32" s="87">
        <v>37502.199999999997</v>
      </c>
      <c r="E32" s="88">
        <v>2138.1999999999998</v>
      </c>
      <c r="F32" s="89">
        <f t="shared" si="1"/>
        <v>39640.399999999994</v>
      </c>
      <c r="G32" s="68"/>
      <c r="H32" s="68"/>
      <c r="I32" s="53"/>
    </row>
    <row r="33" spans="1:13" s="42" customFormat="1" ht="15.75" x14ac:dyDescent="0.25">
      <c r="A33" s="84" t="s">
        <v>34</v>
      </c>
      <c r="B33" s="85">
        <v>59269.3</v>
      </c>
      <c r="C33" s="86">
        <f t="shared" si="0"/>
        <v>5244.0999999999985</v>
      </c>
      <c r="D33" s="87">
        <v>64513.4</v>
      </c>
      <c r="E33" s="88">
        <v>3778.8</v>
      </c>
      <c r="F33" s="89">
        <f t="shared" si="1"/>
        <v>68292.2</v>
      </c>
      <c r="G33" s="68"/>
      <c r="H33" s="68"/>
      <c r="I33" s="53"/>
    </row>
    <row r="34" spans="1:13" s="42" customFormat="1" ht="15.75" x14ac:dyDescent="0.25">
      <c r="A34" s="84" t="s">
        <v>33</v>
      </c>
      <c r="B34" s="85">
        <v>26145.3</v>
      </c>
      <c r="C34" s="86">
        <f t="shared" si="0"/>
        <v>1017</v>
      </c>
      <c r="D34" s="87">
        <v>27162.3</v>
      </c>
      <c r="E34" s="88">
        <v>1595.2</v>
      </c>
      <c r="F34" s="89">
        <f t="shared" si="1"/>
        <v>28757.5</v>
      </c>
      <c r="G34" s="68"/>
      <c r="H34" s="68"/>
      <c r="I34" s="53"/>
    </row>
    <row r="35" spans="1:13" s="42" customFormat="1" ht="15.75" x14ac:dyDescent="0.25">
      <c r="A35" s="84" t="s">
        <v>65</v>
      </c>
      <c r="B35" s="85">
        <v>40284.199999999997</v>
      </c>
      <c r="C35" s="86">
        <f t="shared" si="0"/>
        <v>2453</v>
      </c>
      <c r="D35" s="87">
        <v>42737.2</v>
      </c>
      <c r="E35" s="88">
        <v>2249.9</v>
      </c>
      <c r="F35" s="89">
        <f t="shared" si="1"/>
        <v>44987.1</v>
      </c>
      <c r="G35" s="68"/>
      <c r="H35" s="68"/>
      <c r="I35" s="53"/>
    </row>
    <row r="36" spans="1:13" s="42" customFormat="1" ht="15.75" x14ac:dyDescent="0.25">
      <c r="A36" s="84" t="s">
        <v>27</v>
      </c>
      <c r="B36" s="85">
        <v>16087.8</v>
      </c>
      <c r="C36" s="86">
        <f t="shared" si="0"/>
        <v>550</v>
      </c>
      <c r="D36" s="87">
        <v>16637.8</v>
      </c>
      <c r="E36" s="88">
        <v>1001.6</v>
      </c>
      <c r="F36" s="89">
        <f t="shared" si="1"/>
        <v>17639.399999999998</v>
      </c>
      <c r="G36" s="68"/>
      <c r="H36" s="68"/>
      <c r="I36" s="53"/>
    </row>
    <row r="37" spans="1:13" s="42" customFormat="1" ht="15.75" x14ac:dyDescent="0.25">
      <c r="A37" s="84" t="s">
        <v>38</v>
      </c>
      <c r="B37" s="85">
        <v>28529</v>
      </c>
      <c r="C37" s="86">
        <f t="shared" si="0"/>
        <v>1576</v>
      </c>
      <c r="D37" s="87">
        <v>30105</v>
      </c>
      <c r="E37" s="88">
        <v>2280</v>
      </c>
      <c r="F37" s="89">
        <f t="shared" si="1"/>
        <v>32385</v>
      </c>
      <c r="G37" s="68"/>
      <c r="H37" s="68"/>
      <c r="I37" s="53"/>
    </row>
    <row r="38" spans="1:13" s="42" customFormat="1" ht="15.75" x14ac:dyDescent="0.25">
      <c r="A38" s="84" t="s">
        <v>29</v>
      </c>
      <c r="B38" s="85">
        <v>13112.2</v>
      </c>
      <c r="C38" s="86">
        <f t="shared" si="0"/>
        <v>889.79999999999927</v>
      </c>
      <c r="D38" s="87">
        <v>14002</v>
      </c>
      <c r="E38" s="88">
        <v>960</v>
      </c>
      <c r="F38" s="89">
        <f t="shared" si="1"/>
        <v>14962</v>
      </c>
      <c r="G38" s="68"/>
      <c r="H38" s="68"/>
      <c r="I38" s="53"/>
    </row>
    <row r="39" spans="1:13" s="42" customFormat="1" ht="15.75" x14ac:dyDescent="0.25">
      <c r="A39" s="84" t="s">
        <v>25</v>
      </c>
      <c r="B39" s="85">
        <v>34497.800000000003</v>
      </c>
      <c r="C39" s="86">
        <f t="shared" si="0"/>
        <v>1698</v>
      </c>
      <c r="D39" s="87">
        <v>36195.800000000003</v>
      </c>
      <c r="E39" s="88">
        <v>2400</v>
      </c>
      <c r="F39" s="89">
        <f t="shared" si="1"/>
        <v>38595.800000000003</v>
      </c>
      <c r="G39" s="68"/>
      <c r="H39" s="68"/>
      <c r="I39" s="53"/>
    </row>
    <row r="40" spans="1:13" s="42" customFormat="1" ht="15.75" x14ac:dyDescent="0.25">
      <c r="A40" s="84" t="s">
        <v>35</v>
      </c>
      <c r="B40" s="85">
        <v>20248.099999999999</v>
      </c>
      <c r="C40" s="86">
        <f t="shared" si="0"/>
        <v>830</v>
      </c>
      <c r="D40" s="87">
        <v>21078.1</v>
      </c>
      <c r="E40" s="88">
        <v>1259.4000000000001</v>
      </c>
      <c r="F40" s="89">
        <f t="shared" si="1"/>
        <v>22337.5</v>
      </c>
      <c r="G40" s="68"/>
      <c r="H40" s="68"/>
      <c r="I40" s="53"/>
    </row>
    <row r="41" spans="1:13" s="42" customFormat="1" ht="15.75" x14ac:dyDescent="0.25">
      <c r="A41" s="84" t="s">
        <v>32</v>
      </c>
      <c r="B41" s="85">
        <v>20576.599999999999</v>
      </c>
      <c r="C41" s="86">
        <f t="shared" si="0"/>
        <v>3444.3000000000029</v>
      </c>
      <c r="D41" s="87">
        <v>24020.9</v>
      </c>
      <c r="E41" s="88">
        <v>1507.6</v>
      </c>
      <c r="F41" s="89">
        <f t="shared" si="1"/>
        <v>25528.5</v>
      </c>
      <c r="G41" s="68"/>
      <c r="H41" s="68"/>
      <c r="I41" s="53"/>
    </row>
    <row r="42" spans="1:13" s="42" customFormat="1" ht="15.75" x14ac:dyDescent="0.25">
      <c r="A42" s="84" t="s">
        <v>28</v>
      </c>
      <c r="B42" s="85">
        <v>23997</v>
      </c>
      <c r="C42" s="86">
        <f t="shared" si="0"/>
        <v>2180</v>
      </c>
      <c r="D42" s="87">
        <v>26177</v>
      </c>
      <c r="E42" s="88">
        <v>1677.4</v>
      </c>
      <c r="F42" s="89">
        <f t="shared" si="1"/>
        <v>27854.400000000001</v>
      </c>
      <c r="G42" s="68"/>
      <c r="H42" s="68"/>
      <c r="I42" s="53"/>
    </row>
    <row r="43" spans="1:13" s="42" customFormat="1" ht="15.75" x14ac:dyDescent="0.25">
      <c r="A43" s="84" t="s">
        <v>39</v>
      </c>
      <c r="B43" s="85">
        <v>37920.6</v>
      </c>
      <c r="C43" s="86">
        <f t="shared" si="0"/>
        <v>1171.8000000000029</v>
      </c>
      <c r="D43" s="87">
        <v>39092.400000000001</v>
      </c>
      <c r="E43" s="88">
        <v>2875</v>
      </c>
      <c r="F43" s="89">
        <f t="shared" si="1"/>
        <v>41967.4</v>
      </c>
      <c r="G43" s="68"/>
      <c r="H43" s="68"/>
      <c r="I43" s="53"/>
    </row>
    <row r="44" spans="1:13" s="42" customFormat="1" ht="15.75" x14ac:dyDescent="0.25">
      <c r="A44" s="84" t="s">
        <v>30</v>
      </c>
      <c r="B44" s="85">
        <v>43461.5</v>
      </c>
      <c r="C44" s="86">
        <f t="shared" si="0"/>
        <v>6567.5999999999985</v>
      </c>
      <c r="D44" s="87">
        <v>50029.1</v>
      </c>
      <c r="E44" s="88">
        <v>3295.7</v>
      </c>
      <c r="F44" s="89">
        <f t="shared" si="1"/>
        <v>53324.799999999996</v>
      </c>
      <c r="G44" s="68"/>
      <c r="H44" s="68"/>
      <c r="I44" s="53"/>
    </row>
    <row r="45" spans="1:13" s="42" customFormat="1" ht="15.75" x14ac:dyDescent="0.25">
      <c r="A45" s="84" t="s">
        <v>57</v>
      </c>
      <c r="B45" s="85">
        <v>49152.7</v>
      </c>
      <c r="C45" s="86">
        <f t="shared" si="0"/>
        <v>2729</v>
      </c>
      <c r="D45" s="87">
        <v>51881.7</v>
      </c>
      <c r="E45" s="88">
        <v>3433.1</v>
      </c>
      <c r="F45" s="89">
        <f t="shared" si="1"/>
        <v>55314.799999999996</v>
      </c>
      <c r="G45" s="68"/>
      <c r="H45" s="68"/>
      <c r="I45" s="53"/>
    </row>
    <row r="46" spans="1:13" s="42" customFormat="1" ht="15.75" x14ac:dyDescent="0.25">
      <c r="A46" s="84" t="s">
        <v>58</v>
      </c>
      <c r="B46" s="85">
        <v>43719.5</v>
      </c>
      <c r="C46" s="86">
        <f t="shared" si="0"/>
        <v>-2164.3000000000029</v>
      </c>
      <c r="D46" s="87">
        <v>41555.199999999997</v>
      </c>
      <c r="E46" s="88">
        <v>2727</v>
      </c>
      <c r="F46" s="89">
        <f t="shared" si="1"/>
        <v>44282.2</v>
      </c>
      <c r="G46" s="68"/>
      <c r="H46" s="68"/>
      <c r="I46" s="53"/>
    </row>
    <row r="47" spans="1:13" s="42" customFormat="1" ht="15.75" x14ac:dyDescent="0.25">
      <c r="A47" s="84" t="s">
        <v>36</v>
      </c>
      <c r="B47" s="85">
        <v>81767.3</v>
      </c>
      <c r="C47" s="86">
        <f t="shared" si="0"/>
        <v>3712</v>
      </c>
      <c r="D47" s="87">
        <v>85479.3</v>
      </c>
      <c r="E47" s="88">
        <v>5407.4</v>
      </c>
      <c r="F47" s="89">
        <f t="shared" si="1"/>
        <v>90886.7</v>
      </c>
      <c r="G47" s="68"/>
      <c r="H47" s="68"/>
      <c r="I47" s="53"/>
    </row>
    <row r="48" spans="1:13" ht="15.75" x14ac:dyDescent="0.25">
      <c r="A48" s="84" t="s">
        <v>43</v>
      </c>
      <c r="B48" s="88">
        <v>135764.70000000001</v>
      </c>
      <c r="C48" s="86">
        <f t="shared" si="0"/>
        <v>18337.699999999983</v>
      </c>
      <c r="D48" s="87">
        <v>154102.39999999999</v>
      </c>
      <c r="E48" s="88">
        <v>12159.8</v>
      </c>
      <c r="F48" s="89">
        <f t="shared" si="1"/>
        <v>166262.19999999998</v>
      </c>
      <c r="G48" s="68"/>
      <c r="H48" s="67"/>
      <c r="I48" s="53"/>
      <c r="K48" s="38"/>
      <c r="L48" s="38"/>
      <c r="M48" s="38"/>
    </row>
    <row r="49" spans="1:13" ht="15.75" x14ac:dyDescent="0.25">
      <c r="A49" s="84" t="s">
        <v>74</v>
      </c>
      <c r="B49" s="88">
        <v>16079.3</v>
      </c>
      <c r="C49" s="86">
        <f t="shared" si="0"/>
        <v>680</v>
      </c>
      <c r="D49" s="87">
        <v>16759.3</v>
      </c>
      <c r="E49" s="88">
        <v>1495.9</v>
      </c>
      <c r="F49" s="89">
        <f t="shared" si="1"/>
        <v>18255.2</v>
      </c>
      <c r="G49" s="68"/>
      <c r="H49" s="67"/>
      <c r="I49" s="53"/>
      <c r="K49" s="38"/>
      <c r="L49" s="38"/>
      <c r="M49" s="38"/>
    </row>
    <row r="50" spans="1:13" ht="16.5" customHeight="1" x14ac:dyDescent="0.25">
      <c r="A50" s="84" t="s">
        <v>4</v>
      </c>
      <c r="B50" s="85">
        <v>21874.5</v>
      </c>
      <c r="C50" s="86">
        <f t="shared" si="0"/>
        <v>782.5</v>
      </c>
      <c r="D50" s="87">
        <v>22657</v>
      </c>
      <c r="E50" s="88">
        <v>1466.5</v>
      </c>
      <c r="F50" s="89">
        <f t="shared" si="1"/>
        <v>24123.5</v>
      </c>
      <c r="G50" s="68"/>
      <c r="H50" s="67"/>
      <c r="I50" s="53"/>
      <c r="K50" s="38"/>
      <c r="L50" s="38"/>
      <c r="M50" s="38"/>
    </row>
    <row r="51" spans="1:13" ht="16.5" customHeight="1" x14ac:dyDescent="0.25">
      <c r="A51" s="84" t="s">
        <v>5</v>
      </c>
      <c r="B51" s="85">
        <v>51182.9</v>
      </c>
      <c r="C51" s="86">
        <f t="shared" si="0"/>
        <v>1908</v>
      </c>
      <c r="D51" s="87">
        <v>53090.9</v>
      </c>
      <c r="E51" s="88">
        <v>3815.2</v>
      </c>
      <c r="F51" s="89">
        <f t="shared" si="1"/>
        <v>56906.1</v>
      </c>
      <c r="G51" s="68"/>
      <c r="H51" s="67"/>
      <c r="I51" s="53"/>
      <c r="K51" s="38"/>
      <c r="L51" s="38"/>
      <c r="M51" s="38"/>
    </row>
    <row r="52" spans="1:13" ht="16.5" customHeight="1" x14ac:dyDescent="0.25">
      <c r="A52" s="84" t="s">
        <v>6</v>
      </c>
      <c r="B52" s="85">
        <v>15453.8</v>
      </c>
      <c r="C52" s="86">
        <f t="shared" si="0"/>
        <v>527</v>
      </c>
      <c r="D52" s="87">
        <v>15980.8</v>
      </c>
      <c r="E52" s="88">
        <v>1149.4000000000001</v>
      </c>
      <c r="F52" s="89">
        <f t="shared" si="1"/>
        <v>17130.2</v>
      </c>
      <c r="G52" s="68"/>
      <c r="H52" s="67"/>
      <c r="I52" s="53"/>
      <c r="K52" s="38"/>
      <c r="L52" s="38"/>
      <c r="M52" s="38"/>
    </row>
    <row r="53" spans="1:13" ht="16.5" customHeight="1" x14ac:dyDescent="0.25">
      <c r="A53" s="84" t="s">
        <v>67</v>
      </c>
      <c r="B53" s="85">
        <v>10913.7</v>
      </c>
      <c r="C53" s="86">
        <f t="shared" si="0"/>
        <v>406.29999999999927</v>
      </c>
      <c r="D53" s="87">
        <v>11320</v>
      </c>
      <c r="E53" s="88">
        <v>897.4</v>
      </c>
      <c r="F53" s="89">
        <f t="shared" si="1"/>
        <v>12217.4</v>
      </c>
      <c r="G53" s="68"/>
      <c r="H53" s="67"/>
      <c r="I53" s="53"/>
      <c r="K53" s="38"/>
      <c r="L53" s="38"/>
      <c r="M53" s="38"/>
    </row>
    <row r="54" spans="1:13" ht="16.5" customHeight="1" x14ac:dyDescent="0.25">
      <c r="A54" s="84" t="s">
        <v>7</v>
      </c>
      <c r="B54" s="85">
        <v>18865.5</v>
      </c>
      <c r="C54" s="86">
        <f t="shared" si="0"/>
        <v>642.09999999999854</v>
      </c>
      <c r="D54" s="87">
        <v>19507.599999999999</v>
      </c>
      <c r="E54" s="88">
        <v>1303.5</v>
      </c>
      <c r="F54" s="89">
        <f t="shared" si="1"/>
        <v>20811.099999999999</v>
      </c>
      <c r="G54" s="68"/>
      <c r="H54" s="67"/>
      <c r="I54" s="53"/>
      <c r="K54" s="38"/>
      <c r="L54" s="38"/>
      <c r="M54" s="38"/>
    </row>
    <row r="55" spans="1:13" ht="15.75" x14ac:dyDescent="0.25">
      <c r="A55" s="84" t="s">
        <v>68</v>
      </c>
      <c r="B55" s="88">
        <v>14111.1</v>
      </c>
      <c r="C55" s="86">
        <f t="shared" si="0"/>
        <v>460</v>
      </c>
      <c r="D55" s="87">
        <v>14571.1</v>
      </c>
      <c r="E55" s="88">
        <v>854.5</v>
      </c>
      <c r="F55" s="89">
        <f t="shared" si="1"/>
        <v>15425.6</v>
      </c>
      <c r="G55" s="68"/>
      <c r="H55" s="67"/>
      <c r="I55" s="53"/>
      <c r="K55" s="38"/>
      <c r="L55" s="38"/>
      <c r="M55" s="38"/>
    </row>
    <row r="56" spans="1:13" ht="16.5" customHeight="1" x14ac:dyDescent="0.25">
      <c r="A56" s="84" t="s">
        <v>8</v>
      </c>
      <c r="B56" s="85">
        <v>35701.300000000003</v>
      </c>
      <c r="C56" s="86">
        <f t="shared" si="0"/>
        <v>1207.5999999999985</v>
      </c>
      <c r="D56" s="87">
        <v>36908.9</v>
      </c>
      <c r="E56" s="88">
        <v>2540.9</v>
      </c>
      <c r="F56" s="89">
        <f t="shared" si="1"/>
        <v>39449.800000000003</v>
      </c>
      <c r="G56" s="68"/>
      <c r="H56" s="67"/>
      <c r="I56" s="53"/>
      <c r="K56" s="38"/>
      <c r="L56" s="38"/>
      <c r="M56" s="38"/>
    </row>
    <row r="57" spans="1:13" ht="17.25" customHeight="1" x14ac:dyDescent="0.25">
      <c r="A57" s="84" t="s">
        <v>44</v>
      </c>
      <c r="B57" s="88">
        <v>25789</v>
      </c>
      <c r="C57" s="86">
        <f t="shared" si="0"/>
        <v>1099</v>
      </c>
      <c r="D57" s="87">
        <v>26888</v>
      </c>
      <c r="E57" s="88">
        <v>2051.8000000000002</v>
      </c>
      <c r="F57" s="89">
        <f t="shared" si="1"/>
        <v>28939.8</v>
      </c>
      <c r="G57" s="68"/>
      <c r="H57" s="67"/>
      <c r="I57" s="53"/>
      <c r="K57" s="38"/>
      <c r="L57" s="38"/>
      <c r="M57" s="38"/>
    </row>
    <row r="58" spans="1:13" ht="16.5" customHeight="1" x14ac:dyDescent="0.25">
      <c r="A58" s="84" t="s">
        <v>66</v>
      </c>
      <c r="B58" s="85">
        <v>22054</v>
      </c>
      <c r="C58" s="86">
        <f t="shared" si="0"/>
        <v>760</v>
      </c>
      <c r="D58" s="87">
        <v>22814</v>
      </c>
      <c r="E58" s="88">
        <v>1441</v>
      </c>
      <c r="F58" s="89">
        <f t="shared" si="1"/>
        <v>24255</v>
      </c>
      <c r="G58" s="68"/>
      <c r="H58" s="67"/>
      <c r="I58" s="53"/>
      <c r="K58" s="38"/>
      <c r="L58" s="38"/>
      <c r="M58" s="38"/>
    </row>
    <row r="59" spans="1:13" ht="15.75" x14ac:dyDescent="0.25">
      <c r="A59" s="84" t="s">
        <v>72</v>
      </c>
      <c r="B59" s="88">
        <v>57245.4</v>
      </c>
      <c r="C59" s="86">
        <f t="shared" si="0"/>
        <v>1692</v>
      </c>
      <c r="D59" s="87">
        <v>58937.4</v>
      </c>
      <c r="E59" s="88">
        <v>3446.5</v>
      </c>
      <c r="F59" s="89">
        <f t="shared" si="1"/>
        <v>62383.9</v>
      </c>
      <c r="G59" s="68"/>
      <c r="H59" s="67"/>
      <c r="I59" s="53"/>
      <c r="K59" s="38"/>
      <c r="L59" s="38"/>
      <c r="M59" s="38"/>
    </row>
    <row r="60" spans="1:13" ht="15.75" x14ac:dyDescent="0.25">
      <c r="A60" s="84" t="s">
        <v>9</v>
      </c>
      <c r="B60" s="88">
        <v>45261.599999999999</v>
      </c>
      <c r="C60" s="86">
        <f t="shared" si="0"/>
        <v>4272.5999999999985</v>
      </c>
      <c r="D60" s="87">
        <v>49534.2</v>
      </c>
      <c r="E60" s="88">
        <v>3251.6</v>
      </c>
      <c r="F60" s="89">
        <f t="shared" si="1"/>
        <v>52785.799999999996</v>
      </c>
      <c r="G60" s="68"/>
      <c r="H60" s="67"/>
      <c r="I60" s="53"/>
      <c r="K60" s="38"/>
      <c r="L60" s="38"/>
      <c r="M60" s="38"/>
    </row>
    <row r="61" spans="1:13" ht="15.75" x14ac:dyDescent="0.25">
      <c r="A61" s="84" t="s">
        <v>59</v>
      </c>
      <c r="B61" s="88">
        <v>26906.7</v>
      </c>
      <c r="C61" s="86">
        <f t="shared" si="0"/>
        <v>350.29999999999927</v>
      </c>
      <c r="D61" s="87">
        <v>27257</v>
      </c>
      <c r="E61" s="88">
        <v>2086.6999999999998</v>
      </c>
      <c r="F61" s="89">
        <f t="shared" si="1"/>
        <v>29343.7</v>
      </c>
      <c r="G61" s="68"/>
      <c r="H61" s="67"/>
      <c r="I61" s="53"/>
      <c r="K61" s="38"/>
      <c r="L61" s="38"/>
      <c r="M61" s="38"/>
    </row>
    <row r="62" spans="1:13" ht="15.75" x14ac:dyDescent="0.25">
      <c r="A62" s="84" t="s">
        <v>73</v>
      </c>
      <c r="B62" s="88">
        <v>11982.2</v>
      </c>
      <c r="C62" s="86">
        <f t="shared" si="0"/>
        <v>1031.7999999999993</v>
      </c>
      <c r="D62" s="87">
        <v>13014</v>
      </c>
      <c r="E62" s="88">
        <v>983.9</v>
      </c>
      <c r="F62" s="89">
        <f t="shared" si="1"/>
        <v>13997.9</v>
      </c>
      <c r="G62" s="68"/>
      <c r="H62" s="67"/>
      <c r="I62" s="53"/>
      <c r="K62" s="38"/>
      <c r="L62" s="38"/>
      <c r="M62" s="38"/>
    </row>
    <row r="63" spans="1:13" ht="15.75" x14ac:dyDescent="0.25">
      <c r="A63" s="84" t="s">
        <v>11</v>
      </c>
      <c r="B63" s="88">
        <v>6103</v>
      </c>
      <c r="C63" s="86">
        <f t="shared" si="0"/>
        <v>200.10000000000036</v>
      </c>
      <c r="D63" s="87">
        <v>6303.1</v>
      </c>
      <c r="E63" s="88">
        <v>454.9</v>
      </c>
      <c r="F63" s="89">
        <f t="shared" si="1"/>
        <v>6758</v>
      </c>
      <c r="G63" s="68"/>
      <c r="H63" s="67"/>
      <c r="I63" s="53"/>
      <c r="K63" s="38"/>
      <c r="L63" s="38"/>
      <c r="M63" s="38"/>
    </row>
    <row r="64" spans="1:13" ht="15.75" x14ac:dyDescent="0.25">
      <c r="A64" s="84" t="s">
        <v>69</v>
      </c>
      <c r="B64" s="88">
        <v>23775</v>
      </c>
      <c r="C64" s="86">
        <f t="shared" si="0"/>
        <v>2280</v>
      </c>
      <c r="D64" s="87">
        <v>26055</v>
      </c>
      <c r="E64" s="88">
        <v>1150.3</v>
      </c>
      <c r="F64" s="89">
        <f t="shared" si="1"/>
        <v>27205.3</v>
      </c>
      <c r="G64" s="68"/>
      <c r="H64" s="67"/>
      <c r="I64" s="53"/>
      <c r="K64" s="38"/>
      <c r="L64" s="38"/>
      <c r="M64" s="38"/>
    </row>
    <row r="65" spans="1:13" ht="15.75" x14ac:dyDescent="0.25">
      <c r="A65" s="84" t="s">
        <v>41</v>
      </c>
      <c r="B65" s="88">
        <v>106955</v>
      </c>
      <c r="C65" s="86">
        <v>3300</v>
      </c>
      <c r="D65" s="87">
        <v>110255</v>
      </c>
      <c r="E65" s="88">
        <v>7522.3</v>
      </c>
      <c r="F65" s="89">
        <f t="shared" si="1"/>
        <v>117777.3</v>
      </c>
      <c r="G65" s="68"/>
      <c r="H65" s="67"/>
      <c r="I65" s="53"/>
      <c r="K65" s="38"/>
      <c r="L65" s="38"/>
      <c r="M65" s="38"/>
    </row>
    <row r="66" spans="1:13" ht="16.5" thickBot="1" x14ac:dyDescent="0.3">
      <c r="A66" s="91" t="s">
        <v>12</v>
      </c>
      <c r="B66" s="92">
        <v>44898</v>
      </c>
      <c r="C66" s="93">
        <f>D66-B66</f>
        <v>1838</v>
      </c>
      <c r="D66" s="94">
        <v>46736</v>
      </c>
      <c r="E66" s="95">
        <v>3928.2</v>
      </c>
      <c r="F66" s="96">
        <f t="shared" si="1"/>
        <v>50664.2</v>
      </c>
      <c r="G66" s="68"/>
      <c r="H66" s="67"/>
      <c r="I66" s="53"/>
      <c r="K66" s="38"/>
      <c r="L66" s="38"/>
      <c r="M66" s="38"/>
    </row>
    <row r="67" spans="1:13" ht="15.75" x14ac:dyDescent="0.25">
      <c r="A67" s="97" t="s">
        <v>88</v>
      </c>
      <c r="B67" s="98"/>
      <c r="C67" s="99"/>
      <c r="D67" s="100"/>
      <c r="E67" s="101"/>
      <c r="F67" s="102"/>
      <c r="G67" s="68"/>
      <c r="H67" s="67"/>
      <c r="I67" s="53"/>
      <c r="K67" s="38"/>
      <c r="L67" s="38"/>
      <c r="M67" s="38"/>
    </row>
    <row r="68" spans="1:13" ht="15.75" x14ac:dyDescent="0.25">
      <c r="A68" s="103"/>
      <c r="B68" s="104"/>
      <c r="C68" s="105"/>
      <c r="D68" s="100"/>
      <c r="E68" s="101"/>
      <c r="F68" s="106"/>
      <c r="G68" s="67"/>
      <c r="H68" s="67"/>
      <c r="I68" s="53"/>
      <c r="K68" s="38"/>
      <c r="L68" s="38"/>
      <c r="M68" s="38"/>
    </row>
    <row r="69" spans="1:13" ht="16.5" thickBot="1" x14ac:dyDescent="0.3">
      <c r="A69" s="107"/>
      <c r="B69" s="107"/>
      <c r="C69" s="107"/>
      <c r="D69" s="108"/>
      <c r="E69" s="101"/>
      <c r="F69" s="109" t="s">
        <v>45</v>
      </c>
      <c r="G69" s="67"/>
      <c r="H69" s="67"/>
      <c r="I69" s="53"/>
      <c r="K69" s="38"/>
      <c r="L69" s="38"/>
      <c r="M69" s="38"/>
    </row>
    <row r="70" spans="1:13" ht="16.5" customHeight="1" x14ac:dyDescent="0.25">
      <c r="A70" s="110"/>
      <c r="B70" s="134" t="str">
        <f>B5</f>
        <v>Schválený, popř. upravený limit 2017</v>
      </c>
      <c r="C70" s="76" t="s">
        <v>78</v>
      </c>
      <c r="D70" s="143" t="str">
        <f>D5</f>
        <v>Návrh limitu 2018 - bez navýšení tarifů</v>
      </c>
      <c r="E70" s="134" t="s">
        <v>94</v>
      </c>
      <c r="F70" s="140" t="str">
        <f>F5</f>
        <v>Návrh limitu 2018  celkem</v>
      </c>
      <c r="G70" s="67"/>
      <c r="H70" s="67"/>
      <c r="I70" s="53"/>
      <c r="K70" s="38"/>
      <c r="L70" s="38"/>
      <c r="M70" s="38"/>
    </row>
    <row r="71" spans="1:13" ht="15.75" x14ac:dyDescent="0.25">
      <c r="A71" s="111"/>
      <c r="B71" s="135"/>
      <c r="C71" s="77" t="s">
        <v>40</v>
      </c>
      <c r="D71" s="144"/>
      <c r="E71" s="135"/>
      <c r="F71" s="141"/>
      <c r="G71" s="67"/>
      <c r="H71" s="67"/>
      <c r="I71" s="53"/>
      <c r="K71" s="38"/>
      <c r="L71" s="38"/>
      <c r="M71" s="38"/>
    </row>
    <row r="72" spans="1:13" ht="21.75" customHeight="1" thickBot="1" x14ac:dyDescent="0.3">
      <c r="A72" s="112"/>
      <c r="B72" s="136"/>
      <c r="C72" s="78"/>
      <c r="D72" s="145"/>
      <c r="E72" s="136"/>
      <c r="F72" s="141"/>
      <c r="G72" s="67"/>
      <c r="H72" s="67"/>
      <c r="I72" s="53"/>
      <c r="K72" s="38"/>
      <c r="L72" s="38"/>
      <c r="M72" s="38"/>
    </row>
    <row r="73" spans="1:13" ht="15.75" x14ac:dyDescent="0.25">
      <c r="A73" s="113" t="s">
        <v>42</v>
      </c>
      <c r="B73" s="80">
        <v>1048101.6</v>
      </c>
      <c r="C73" s="114">
        <v>0</v>
      </c>
      <c r="D73" s="115">
        <v>1048101.6</v>
      </c>
      <c r="E73" s="116">
        <v>75913.399999999994</v>
      </c>
      <c r="F73" s="83">
        <f t="shared" ref="F73:F74" si="2">D73+E73</f>
        <v>1124015</v>
      </c>
      <c r="G73" s="68"/>
      <c r="H73" s="67"/>
      <c r="I73" s="53"/>
      <c r="K73" s="38"/>
      <c r="L73" s="38"/>
      <c r="M73" s="38"/>
    </row>
    <row r="74" spans="1:13" ht="16.5" thickBot="1" x14ac:dyDescent="0.3">
      <c r="A74" s="117" t="s">
        <v>86</v>
      </c>
      <c r="B74" s="118">
        <v>1116532.7</v>
      </c>
      <c r="C74" s="92">
        <f>D74-B74</f>
        <v>35029.300000000047</v>
      </c>
      <c r="D74" s="94">
        <v>1151562</v>
      </c>
      <c r="E74" s="119">
        <v>83735.899999999994</v>
      </c>
      <c r="F74" s="96">
        <f t="shared" si="2"/>
        <v>1235297.8999999999</v>
      </c>
      <c r="G74" s="68"/>
      <c r="H74" s="67"/>
      <c r="I74" s="53"/>
      <c r="K74" s="38"/>
      <c r="L74" s="38"/>
      <c r="M74" s="38"/>
    </row>
    <row r="75" spans="1:13" x14ac:dyDescent="0.2">
      <c r="A75" s="65"/>
      <c r="B75" s="66"/>
      <c r="C75" s="66"/>
      <c r="D75" s="49"/>
      <c r="E75" s="52"/>
      <c r="F75" s="74"/>
      <c r="G75" s="67"/>
      <c r="H75" s="67"/>
      <c r="I75" s="53"/>
      <c r="K75" s="38"/>
      <c r="L75" s="38"/>
      <c r="M75" s="38"/>
    </row>
    <row r="76" spans="1:13" ht="15.75" x14ac:dyDescent="0.25">
      <c r="A76" s="39"/>
      <c r="B76" s="60"/>
      <c r="C76" s="50"/>
      <c r="D76" s="49"/>
      <c r="E76" s="52"/>
      <c r="F76" s="75"/>
      <c r="G76" s="67"/>
      <c r="H76" s="67"/>
      <c r="I76" s="53"/>
      <c r="K76" s="38"/>
      <c r="L76" s="38"/>
      <c r="M76" s="38"/>
    </row>
    <row r="77" spans="1:13" x14ac:dyDescent="0.2">
      <c r="A77" s="65"/>
      <c r="B77" s="39"/>
      <c r="C77" s="43"/>
      <c r="D77" s="49"/>
      <c r="E77" s="38"/>
      <c r="F77" s="69"/>
      <c r="G77" s="67"/>
      <c r="H77" s="67"/>
      <c r="I77" s="38"/>
      <c r="K77" s="38"/>
      <c r="L77" s="38"/>
      <c r="M77" s="38"/>
    </row>
    <row r="78" spans="1:13" x14ac:dyDescent="0.2">
      <c r="A78" s="72"/>
      <c r="B78" s="39"/>
      <c r="C78" s="43"/>
      <c r="D78" s="49"/>
      <c r="E78" s="38"/>
      <c r="F78" s="70"/>
      <c r="G78" s="67"/>
      <c r="H78" s="67"/>
      <c r="I78" s="38"/>
      <c r="K78" s="38"/>
      <c r="L78" s="38"/>
      <c r="M78" s="38"/>
    </row>
    <row r="79" spans="1:13" x14ac:dyDescent="0.2">
      <c r="D79" s="49"/>
      <c r="E79" s="38"/>
      <c r="F79" s="70"/>
      <c r="G79" s="67"/>
      <c r="H79" s="67"/>
      <c r="I79" s="38"/>
      <c r="K79" s="38"/>
      <c r="L79" s="38"/>
      <c r="M79" s="38"/>
    </row>
    <row r="80" spans="1:13" x14ac:dyDescent="0.2">
      <c r="D80" s="49"/>
      <c r="E80" s="38"/>
      <c r="F80" s="70"/>
      <c r="G80" s="67"/>
      <c r="H80" s="67"/>
      <c r="I80" s="38"/>
      <c r="K80" s="38"/>
      <c r="L80" s="38"/>
      <c r="M80" s="38"/>
    </row>
    <row r="81" spans="4:13" x14ac:dyDescent="0.2">
      <c r="D81" s="49"/>
      <c r="E81" s="38"/>
      <c r="F81" s="70"/>
      <c r="G81" s="67"/>
      <c r="H81" s="67"/>
      <c r="I81" s="38"/>
      <c r="K81" s="38"/>
      <c r="L81" s="38"/>
      <c r="M81" s="38"/>
    </row>
    <row r="82" spans="4:13" x14ac:dyDescent="0.2">
      <c r="D82" s="49"/>
      <c r="E82" s="38"/>
      <c r="F82" s="70"/>
      <c r="G82" s="67"/>
      <c r="H82" s="67"/>
      <c r="I82" s="38"/>
      <c r="K82" s="38"/>
      <c r="L82" s="38"/>
      <c r="M82" s="38"/>
    </row>
    <row r="83" spans="4:13" x14ac:dyDescent="0.2">
      <c r="D83" s="49"/>
      <c r="E83" s="38"/>
      <c r="F83" s="70"/>
      <c r="G83" s="67"/>
      <c r="H83" s="67"/>
      <c r="I83" s="38"/>
      <c r="K83" s="38"/>
      <c r="L83" s="38"/>
      <c r="M83" s="38"/>
    </row>
    <row r="84" spans="4:13" x14ac:dyDescent="0.2">
      <c r="D84" s="49"/>
      <c r="E84" s="38"/>
      <c r="F84" s="70"/>
      <c r="G84" s="67"/>
      <c r="H84" s="67"/>
      <c r="I84" s="38"/>
      <c r="K84" s="38"/>
      <c r="L84" s="38"/>
      <c r="M84" s="38"/>
    </row>
    <row r="85" spans="4:13" x14ac:dyDescent="0.2">
      <c r="D85" s="49"/>
      <c r="E85" s="38"/>
      <c r="F85" s="70"/>
      <c r="G85" s="67"/>
      <c r="H85" s="67"/>
      <c r="I85" s="38"/>
      <c r="K85" s="38"/>
      <c r="L85" s="38"/>
      <c r="M85" s="38"/>
    </row>
    <row r="86" spans="4:13" x14ac:dyDescent="0.2">
      <c r="D86" s="49"/>
      <c r="E86" s="38"/>
      <c r="F86" s="70"/>
      <c r="G86" s="67"/>
      <c r="H86" s="67"/>
      <c r="I86" s="38"/>
      <c r="K86" s="38"/>
      <c r="L86" s="38"/>
      <c r="M86" s="38"/>
    </row>
    <row r="87" spans="4:13" x14ac:dyDescent="0.2">
      <c r="D87" s="49"/>
      <c r="E87" s="38"/>
      <c r="F87" s="70"/>
      <c r="G87" s="67"/>
      <c r="H87" s="67"/>
      <c r="I87" s="38"/>
      <c r="K87" s="38"/>
      <c r="L87" s="38"/>
      <c r="M87" s="38"/>
    </row>
    <row r="88" spans="4:13" x14ac:dyDescent="0.2">
      <c r="D88" s="49"/>
      <c r="E88" s="38"/>
      <c r="F88" s="70"/>
      <c r="G88" s="67"/>
      <c r="H88" s="67"/>
      <c r="I88" s="38"/>
      <c r="K88" s="38"/>
      <c r="L88" s="38"/>
      <c r="M88" s="38"/>
    </row>
    <row r="89" spans="4:13" x14ac:dyDescent="0.2">
      <c r="D89" s="49"/>
      <c r="E89" s="38"/>
      <c r="F89" s="70"/>
      <c r="G89" s="67"/>
      <c r="H89" s="67"/>
      <c r="I89" s="38"/>
      <c r="K89" s="38"/>
      <c r="L89" s="38"/>
      <c r="M89" s="38"/>
    </row>
    <row r="90" spans="4:13" x14ac:dyDescent="0.2">
      <c r="D90" s="49"/>
      <c r="E90" s="38"/>
      <c r="F90" s="70"/>
      <c r="G90" s="67"/>
      <c r="H90" s="67"/>
      <c r="I90" s="38"/>
      <c r="K90" s="38"/>
      <c r="L90" s="38"/>
      <c r="M90" s="38"/>
    </row>
    <row r="91" spans="4:13" x14ac:dyDescent="0.2">
      <c r="D91" s="49"/>
      <c r="E91" s="38"/>
      <c r="F91" s="70"/>
      <c r="G91" s="67"/>
      <c r="H91" s="67"/>
      <c r="I91" s="38"/>
      <c r="K91" s="38"/>
      <c r="L91" s="38"/>
      <c r="M91" s="38"/>
    </row>
    <row r="92" spans="4:13" x14ac:dyDescent="0.2">
      <c r="D92" s="49"/>
      <c r="E92" s="38"/>
      <c r="F92" s="70"/>
      <c r="G92" s="67"/>
      <c r="H92" s="67"/>
      <c r="I92" s="38"/>
      <c r="K92" s="38"/>
      <c r="L92" s="38"/>
      <c r="M92" s="38"/>
    </row>
  </sheetData>
  <sheetProtection algorithmName="SHA-512" hashValue="LwN7Joqis53/SsujRkSzoJH0xV+lPDhHWwswW3HOnKjgxomhFu3+jB6TmaEE3XzEI+2IFEi+CKpkiirpsWWIQQ==" saltValue="4+/OPCQp1dtOLWg6qyTegA==" spinCount="100000" sheet="1" objects="1" scenarios="1" formatCells="0" formatColumns="0" selectLockedCells="1"/>
  <mergeCells count="11">
    <mergeCell ref="E70:E72"/>
    <mergeCell ref="F70:F72"/>
    <mergeCell ref="B5:B7"/>
    <mergeCell ref="B70:B72"/>
    <mergeCell ref="D70:D72"/>
    <mergeCell ref="A1:C1"/>
    <mergeCell ref="A5:A7"/>
    <mergeCell ref="K1:K4"/>
    <mergeCell ref="E5:E7"/>
    <mergeCell ref="D5:D7"/>
    <mergeCell ref="F5:F7"/>
  </mergeCells>
  <phoneticPr fontId="0" type="noConversion"/>
  <pageMargins left="0.70866141732283472" right="0.11811023622047245" top="0.74803149606299213" bottom="0.74803149606299213" header="0.31496062992125984" footer="0.31496062992125984"/>
  <pageSetup paperSize="9" scale="90" orientation="portrait" r:id="rId1"/>
  <headerFooter alignWithMargins="0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Počet zam. 2018</vt:lpstr>
      <vt:lpstr>Limity platy 2018</vt:lpstr>
      <vt:lpstr>'Limity platy 2018'!Názvy_tisku</vt:lpstr>
      <vt:lpstr>'Počet zam. 2018'!Názvy_tisku</vt:lpstr>
    </vt:vector>
  </TitlesOfParts>
  <Company>MHMP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MHMP</dc:creator>
  <cp:lastModifiedBy>INF</cp:lastModifiedBy>
  <cp:lastPrinted>2017-11-30T10:45:36Z</cp:lastPrinted>
  <dcterms:created xsi:type="dcterms:W3CDTF">1996-12-09T14:15:58Z</dcterms:created>
  <dcterms:modified xsi:type="dcterms:W3CDTF">2017-11-30T10:45:39Z</dcterms:modified>
</cp:coreProperties>
</file>