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000xz000658\Documents\"/>
    </mc:Choice>
  </mc:AlternateContent>
  <bookViews>
    <workbookView xWindow="0" yWindow="0" windowWidth="17700" windowHeight="8490" tabRatio="806"/>
  </bookViews>
  <sheets>
    <sheet name="SUMÁŘ" sheetId="1" r:id="rId1"/>
    <sheet name="Kap. 01" sheetId="3" r:id="rId2"/>
    <sheet name="Kap. 02" sheetId="8" r:id="rId3"/>
    <sheet name="Kap. 03" sheetId="2" r:id="rId4"/>
    <sheet name="Kap. 04" sheetId="4" r:id="rId5"/>
    <sheet name="Kap. 05" sheetId="9" r:id="rId6"/>
    <sheet name="Kap. 06" sheetId="13" r:id="rId7"/>
    <sheet name="Kap. 07" sheetId="5" r:id="rId8"/>
    <sheet name="Kap. 08" sheetId="6" r:id="rId9"/>
    <sheet name="Kap. 09 " sheetId="11" r:id="rId10"/>
    <sheet name="Kap. 10" sheetId="7" r:id="rId11"/>
  </sheets>
  <definedNames>
    <definedName name="_xlnm.Print_Titles" localSheetId="1">'Kap. 01'!$1:$11</definedName>
    <definedName name="_xlnm.Print_Titles" localSheetId="2">'Kap. 02'!$1:$11</definedName>
    <definedName name="_xlnm.Print_Titles" localSheetId="3">'Kap. 03'!$1:$11</definedName>
    <definedName name="_xlnm.Print_Titles" localSheetId="4">'Kap. 04'!$1:$11</definedName>
    <definedName name="_xlnm.Print_Titles" localSheetId="5">'Kap. 05'!$1:$11</definedName>
    <definedName name="_xlnm.Print_Titles" localSheetId="6">'Kap. 06'!$1:$11</definedName>
    <definedName name="_xlnm.Print_Titles" localSheetId="7">'Kap. 07'!$1:$11</definedName>
    <definedName name="_xlnm.Print_Titles" localSheetId="8">'Kap. 08'!$1:$11</definedName>
    <definedName name="_xlnm.Print_Titles" localSheetId="9">'Kap. 09 '!$1:$11</definedName>
    <definedName name="_xlnm.Print_Titles" localSheetId="10">'Kap. 10'!$1:$11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3" l="1"/>
  <c r="H46" i="13"/>
  <c r="G46" i="13"/>
  <c r="F46" i="13"/>
  <c r="E46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46" i="13" l="1"/>
  <c r="I61" i="11"/>
  <c r="H61" i="11"/>
  <c r="G61" i="11"/>
  <c r="F61" i="11"/>
  <c r="E61" i="11"/>
  <c r="J59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38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I95" i="9"/>
  <c r="H95" i="9"/>
  <c r="G95" i="9"/>
  <c r="F95" i="9"/>
  <c r="E95" i="9"/>
  <c r="J95" i="9" s="1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61" i="11" l="1"/>
  <c r="I129" i="8"/>
  <c r="H129" i="8"/>
  <c r="G129" i="8"/>
  <c r="F129" i="8"/>
  <c r="E129" i="8"/>
  <c r="J129" i="8" s="1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3" i="8"/>
  <c r="I16" i="7" l="1"/>
  <c r="H16" i="7"/>
  <c r="G16" i="7"/>
  <c r="F16" i="7"/>
  <c r="E16" i="7"/>
  <c r="J14" i="7"/>
  <c r="J13" i="7"/>
  <c r="J16" i="7" l="1"/>
  <c r="I54" i="6"/>
  <c r="H54" i="6"/>
  <c r="G54" i="6"/>
  <c r="F54" i="6"/>
  <c r="E54" i="6"/>
  <c r="J54" i="6" s="1"/>
  <c r="J52" i="6"/>
  <c r="J51" i="6"/>
  <c r="J48" i="6"/>
  <c r="J47" i="6"/>
  <c r="J46" i="6"/>
  <c r="J45" i="6"/>
  <c r="J44" i="6"/>
  <c r="J43" i="6"/>
  <c r="J42" i="6"/>
  <c r="J41" i="6"/>
  <c r="J40" i="6"/>
  <c r="J39" i="6"/>
  <c r="J38" i="6"/>
  <c r="J37" i="6"/>
  <c r="J34" i="6"/>
  <c r="J33" i="6"/>
  <c r="J32" i="6"/>
  <c r="J31" i="6"/>
  <c r="J30" i="6"/>
  <c r="J29" i="6"/>
  <c r="J28" i="6"/>
  <c r="J27" i="6"/>
  <c r="J26" i="6"/>
  <c r="J25" i="6"/>
  <c r="J24" i="6"/>
  <c r="J21" i="6"/>
  <c r="J18" i="6"/>
  <c r="J17" i="6"/>
  <c r="J16" i="6"/>
  <c r="J13" i="6"/>
  <c r="I38" i="5"/>
  <c r="H38" i="5"/>
  <c r="G38" i="5"/>
  <c r="F38" i="5"/>
  <c r="E38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I54" i="4"/>
  <c r="H54" i="4"/>
  <c r="G54" i="4"/>
  <c r="F54" i="4"/>
  <c r="E54" i="4"/>
  <c r="J54" i="4" s="1"/>
  <c r="J52" i="4"/>
  <c r="J51" i="4"/>
  <c r="J50" i="4"/>
  <c r="J49" i="4"/>
  <c r="J48" i="4"/>
  <c r="J47" i="4"/>
  <c r="J46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I45" i="3"/>
  <c r="H45" i="3"/>
  <c r="G45" i="3"/>
  <c r="F45" i="3"/>
  <c r="E45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4" i="3"/>
  <c r="J23" i="3"/>
  <c r="J22" i="3"/>
  <c r="J21" i="3"/>
  <c r="J20" i="3"/>
  <c r="J19" i="3"/>
  <c r="J18" i="3"/>
  <c r="J17" i="3"/>
  <c r="J16" i="3"/>
  <c r="J13" i="3"/>
  <c r="J45" i="3" l="1"/>
  <c r="J38" i="5"/>
  <c r="J13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E146" i="2"/>
  <c r="F146" i="2"/>
  <c r="J146" i="2" s="1"/>
  <c r="G146" i="2"/>
  <c r="H146" i="2"/>
  <c r="I146" i="2"/>
</calcChain>
</file>

<file path=xl/sharedStrings.xml><?xml version="1.0" encoding="utf-8"?>
<sst xmlns="http://schemas.openxmlformats.org/spreadsheetml/2006/main" count="2453" uniqueCount="990">
  <si>
    <t>Rozpočet kapitálových výdajů na rok 2017 v tis. Kč</t>
  </si>
  <si>
    <t>v tis. Kč</t>
  </si>
  <si>
    <t xml:space="preserve">Správce </t>
  </si>
  <si>
    <t xml:space="preserve">Limit kapitálových výdajů na rok 2017            </t>
  </si>
  <si>
    <t>CELKEM</t>
  </si>
  <si>
    <t>Správce: 0001 - Bc. Libor Hadrava</t>
  </si>
  <si>
    <t>07 - Bezpečnost</t>
  </si>
  <si>
    <t>Správce: 0003 - Ing. Radek Lacko</t>
  </si>
  <si>
    <t>08 - Hospodářství</t>
  </si>
  <si>
    <t>09 - Vnitřní správa</t>
  </si>
  <si>
    <t>01 - Rozvoj obce</t>
  </si>
  <si>
    <t>05 - Zdravotnictví a sociální oblast</t>
  </si>
  <si>
    <t>Správce: 0004 - Mgr. Petra Kolínská</t>
  </si>
  <si>
    <t>02 - Městská infrastuktura</t>
  </si>
  <si>
    <t>03 - Doprava</t>
  </si>
  <si>
    <t>Správce: 0005 - Ing. Mgr. Irena Ropková</t>
  </si>
  <si>
    <t>04 - Školství, mládež a sport</t>
  </si>
  <si>
    <t>Správce: 0006 - RNDr. Jana Plamínková</t>
  </si>
  <si>
    <t>Správce: 0007 - Jan Wolf</t>
  </si>
  <si>
    <t>06 - Kultura a cestovní ruch</t>
  </si>
  <si>
    <t>Správce: 0008 - Ing. Karel Grabein Procházka</t>
  </si>
  <si>
    <t>Správce: 0011 - Daniel Hodek</t>
  </si>
  <si>
    <t>Správce: 0014 - Petr Dolínek</t>
  </si>
  <si>
    <t>Správce: 0012 - ředitelka MHMP</t>
  </si>
  <si>
    <t>Správce: 013 - prof. Ing. Eva Kislingerová, CSc.</t>
  </si>
  <si>
    <t>10 - Pokladní správa</t>
  </si>
  <si>
    <t>SPRÁVCI  C E L K E M</t>
  </si>
  <si>
    <t/>
  </si>
  <si>
    <t xml:space="preserve">KAPITÁLOVÉ VÝDAJE CELKEM </t>
  </si>
  <si>
    <t>Celkem správce: 0014 - Petr Dolínek</t>
  </si>
  <si>
    <t>REZERVA - Operační program Praha pól růstu ČR</t>
  </si>
  <si>
    <t>0043150</t>
  </si>
  <si>
    <t>RFD -  SPRÁVA KOMUNIKACÍ</t>
  </si>
  <si>
    <t>REZERVA - Operační program Doprava</t>
  </si>
  <si>
    <t>0043149</t>
  </si>
  <si>
    <t>Spořilovská - zakrytí</t>
  </si>
  <si>
    <t>0043117</t>
  </si>
  <si>
    <t>Staré Bohnice</t>
  </si>
  <si>
    <t>0043092</t>
  </si>
  <si>
    <t>Libušská - okružní Křižovatka</t>
  </si>
  <si>
    <t>0043076</t>
  </si>
  <si>
    <t>Březiněves - obchvat</t>
  </si>
  <si>
    <t>0043051</t>
  </si>
  <si>
    <t>Waltrovka - lávka pro pěší</t>
  </si>
  <si>
    <t>0043013</t>
  </si>
  <si>
    <t>Šárecká</t>
  </si>
  <si>
    <t>0042835</t>
  </si>
  <si>
    <t>Patočkova</t>
  </si>
  <si>
    <t>0042834</t>
  </si>
  <si>
    <t>Lumiérů, rek. ul.</t>
  </si>
  <si>
    <t>0042832</t>
  </si>
  <si>
    <t>K Tuchoměřicům xTuchoměřická x NN66</t>
  </si>
  <si>
    <t>0042831</t>
  </si>
  <si>
    <t>Žitomírská - opr. vozovky a chodníků</t>
  </si>
  <si>
    <t>0042828</t>
  </si>
  <si>
    <t>U seřadiště, Na loužin, Pod soutratím</t>
  </si>
  <si>
    <t>0042827</t>
  </si>
  <si>
    <t>Dodavatel služby ZPS (DS ZPS)</t>
  </si>
  <si>
    <t>0042502</t>
  </si>
  <si>
    <t>Vršovická</t>
  </si>
  <si>
    <t>0042500</t>
  </si>
  <si>
    <t>Centrální informační systém ZPS (CIS)</t>
  </si>
  <si>
    <t>0042499</t>
  </si>
  <si>
    <t>Spořilovský plácek - PHS</t>
  </si>
  <si>
    <t>0042371</t>
  </si>
  <si>
    <t>Praha bez barier</t>
  </si>
  <si>
    <t>0042131</t>
  </si>
  <si>
    <t>Revitalizace Karlova námestí, etapa I.</t>
  </si>
  <si>
    <t>0042064</t>
  </si>
  <si>
    <t>Holešovičky (zakopání)</t>
  </si>
  <si>
    <t>0041888</t>
  </si>
  <si>
    <t>Rek. ul. Koněvovy</t>
  </si>
  <si>
    <t>0041884</t>
  </si>
  <si>
    <t>Rek. ul. Husitské</t>
  </si>
  <si>
    <t>0041882</t>
  </si>
  <si>
    <t>Rek. Nuselského mostu - sanace</t>
  </si>
  <si>
    <t>0041677</t>
  </si>
  <si>
    <t>Nábřeží Kapitána Jaroše</t>
  </si>
  <si>
    <t>0041597</t>
  </si>
  <si>
    <t>Jižní spojka-rampa Spořilovská, sjezd 5.května</t>
  </si>
  <si>
    <t>0041316</t>
  </si>
  <si>
    <t>Malešická Praha 10</t>
  </si>
  <si>
    <t>0041163</t>
  </si>
  <si>
    <t>Malešická 1. a 2. etapa</t>
  </si>
  <si>
    <t>0041162</t>
  </si>
  <si>
    <t>Protihluk. bariéra v ul. 5. května</t>
  </si>
  <si>
    <t>0040764</t>
  </si>
  <si>
    <t>Vídeňská (Jalodvorská - Dobronická)</t>
  </si>
  <si>
    <t>0040651</t>
  </si>
  <si>
    <t>Štěrboholská spojka, soubor staveb</t>
  </si>
  <si>
    <t>0040648</t>
  </si>
  <si>
    <t>Bečovská</t>
  </si>
  <si>
    <t>0008654</t>
  </si>
  <si>
    <t>U Sluncové</t>
  </si>
  <si>
    <t>0008108</t>
  </si>
  <si>
    <t>Na Františku - Dvořákovo nábřeží</t>
  </si>
  <si>
    <t>0008107</t>
  </si>
  <si>
    <t>Vltavská</t>
  </si>
  <si>
    <t>0008106</t>
  </si>
  <si>
    <t>Vyskočilova - 5.května, nájezdová rampa</t>
  </si>
  <si>
    <t>0007567</t>
  </si>
  <si>
    <t>Chodníkový program</t>
  </si>
  <si>
    <t>0007560</t>
  </si>
  <si>
    <t>Hlávkův most</t>
  </si>
  <si>
    <t>0007125</t>
  </si>
  <si>
    <t>Karoliny Světlé</t>
  </si>
  <si>
    <t>0007119</t>
  </si>
  <si>
    <t>Libeňský most</t>
  </si>
  <si>
    <t>0006925</t>
  </si>
  <si>
    <t>Telematické systémy</t>
  </si>
  <si>
    <t>0006493</t>
  </si>
  <si>
    <t>Výkupy dokončených staveb</t>
  </si>
  <si>
    <t>0006047</t>
  </si>
  <si>
    <t>Příprava staveb</t>
  </si>
  <si>
    <t>0006046</t>
  </si>
  <si>
    <t>Michelská</t>
  </si>
  <si>
    <t>0005967</t>
  </si>
  <si>
    <t>Zlepšení infrastruktury MHD</t>
  </si>
  <si>
    <t>0005910</t>
  </si>
  <si>
    <t>Nedodělky</t>
  </si>
  <si>
    <t>0004892</t>
  </si>
  <si>
    <t>Protihluková opatření - příprava</t>
  </si>
  <si>
    <t>0004540</t>
  </si>
  <si>
    <t>Protihluková opatření - realizace</t>
  </si>
  <si>
    <t>0004535</t>
  </si>
  <si>
    <t>Zachytná parkoviště P + R</t>
  </si>
  <si>
    <t>0004348</t>
  </si>
  <si>
    <t>Akce pro BESIP</t>
  </si>
  <si>
    <t>0004347</t>
  </si>
  <si>
    <t>Cyklistické stezky</t>
  </si>
  <si>
    <t>0004346</t>
  </si>
  <si>
    <t>MÚK - Připojeni V. a M. Chuchle</t>
  </si>
  <si>
    <t>0004345</t>
  </si>
  <si>
    <t>Systém řízení  MSP</t>
  </si>
  <si>
    <t>0003217</t>
  </si>
  <si>
    <t>Řízení dopravy</t>
  </si>
  <si>
    <t>0000000</t>
  </si>
  <si>
    <t>MHMP-RFD SK</t>
  </si>
  <si>
    <t>Českobrodská, Rek. ul.</t>
  </si>
  <si>
    <t>Štěrboholská spojka - D. Počernice, - PHS</t>
  </si>
  <si>
    <t>WC - centrum</t>
  </si>
  <si>
    <t>Revoluční</t>
  </si>
  <si>
    <t>Rekonstrukce komunikací</t>
  </si>
  <si>
    <t>Přátelství - Rek. komunikace</t>
  </si>
  <si>
    <t>Pěší cesta podél tratě oblast. Zlíchova</t>
  </si>
  <si>
    <t>Opěrná zeď u Letenského tunelu</t>
  </si>
  <si>
    <t>Opletalova</t>
  </si>
  <si>
    <t>Náplavka  Smetanovo nábřeží</t>
  </si>
  <si>
    <t>Nuselská (úsek Vladimírova - Michelská) P - 4</t>
  </si>
  <si>
    <t>Nad Zámečnicí – rozšíření</t>
  </si>
  <si>
    <t>Na Slupi, Jaromírova - Křesomyslova</t>
  </si>
  <si>
    <t>Na Baště sv. Jiří</t>
  </si>
  <si>
    <t>MÚK Harfa</t>
  </si>
  <si>
    <t>Most v Horoměřické ul., S071</t>
  </si>
  <si>
    <t>Křesomyslova</t>
  </si>
  <si>
    <t>K Tuchoměřicům (N66 - DZ hl. m. Prahy)</t>
  </si>
  <si>
    <t>Jabloňová, Rek. ul.</t>
  </si>
  <si>
    <t>Annenský trojúhelník</t>
  </si>
  <si>
    <t>P+R Opatov</t>
  </si>
  <si>
    <t>0042935</t>
  </si>
  <si>
    <t>MHMP - OSI</t>
  </si>
  <si>
    <t>P+R Veleslavín</t>
  </si>
  <si>
    <t>0042934</t>
  </si>
  <si>
    <t>P+R Zličín III.</t>
  </si>
  <si>
    <t>0042933</t>
  </si>
  <si>
    <t>P+R Černý Most III.</t>
  </si>
  <si>
    <t>0042932</t>
  </si>
  <si>
    <t>Komunikace Ve Žlíbku - MÚK Beranka</t>
  </si>
  <si>
    <t>0042824</t>
  </si>
  <si>
    <t>Propojovací komunikace Kutnohorská - SOKP</t>
  </si>
  <si>
    <t>0042823</t>
  </si>
  <si>
    <t>Lávka Holešovice-Karlín</t>
  </si>
  <si>
    <t>0042822</t>
  </si>
  <si>
    <t>Dvorecký most</t>
  </si>
  <si>
    <t>0042821</t>
  </si>
  <si>
    <t>Hostivařská spojka</t>
  </si>
  <si>
    <t>0042820</t>
  </si>
  <si>
    <t>Rekonstrukce Vinohradské ulice</t>
  </si>
  <si>
    <t>0042808</t>
  </si>
  <si>
    <t>Obchvatová komunikace Dolní Měcholupy</t>
  </si>
  <si>
    <t>0042674</t>
  </si>
  <si>
    <t>Obchvatová komunikace Zličín</t>
  </si>
  <si>
    <t>0042482</t>
  </si>
  <si>
    <t>Propojovací komunikace Lochkov - Slivenec</t>
  </si>
  <si>
    <t>0042481</t>
  </si>
  <si>
    <t>Obchvatová komunikace Písnice</t>
  </si>
  <si>
    <t>0042479</t>
  </si>
  <si>
    <t>Protipovod. opatření MO Blanka - Troja</t>
  </si>
  <si>
    <t>0042360</t>
  </si>
  <si>
    <t>Zelená Malovanka</t>
  </si>
  <si>
    <t>0042177</t>
  </si>
  <si>
    <t>Povltavská - zkapacitnění</t>
  </si>
  <si>
    <t>0042127</t>
  </si>
  <si>
    <t>Kbelská</t>
  </si>
  <si>
    <t>0042126</t>
  </si>
  <si>
    <t>Hornopočernická spojka</t>
  </si>
  <si>
    <t>0042125</t>
  </si>
  <si>
    <t>Újezd - propojovací komunikace</t>
  </si>
  <si>
    <t>0041346</t>
  </si>
  <si>
    <t>Rekonstrukce komunikace Pod Hrachovkou</t>
  </si>
  <si>
    <t>0041341</t>
  </si>
  <si>
    <t>Multifunkční oper. stř. Malovanka</t>
  </si>
  <si>
    <t>0040759</t>
  </si>
  <si>
    <t>Servisní střediska čtyři mariny</t>
  </si>
  <si>
    <t>0040050</t>
  </si>
  <si>
    <t>Komunikace Toužimská</t>
  </si>
  <si>
    <t>0040032</t>
  </si>
  <si>
    <t>Radlická radiála JZM Smíchov</t>
  </si>
  <si>
    <t>0009567</t>
  </si>
  <si>
    <t>Strahovský tunel 3.st.</t>
  </si>
  <si>
    <t>0009524</t>
  </si>
  <si>
    <t>MO Myslbekova-Prašný Most</t>
  </si>
  <si>
    <t>0009515</t>
  </si>
  <si>
    <t>Chaby, stavba 50 - komunikace</t>
  </si>
  <si>
    <t>0009276</t>
  </si>
  <si>
    <t>Komunik. propojení Prahy 12 s Pražským okruhem</t>
  </si>
  <si>
    <t>0008560</t>
  </si>
  <si>
    <t>Komunik. propojení Evropská-Svatovítská</t>
  </si>
  <si>
    <t>0008559</t>
  </si>
  <si>
    <t>Libeňská spojka</t>
  </si>
  <si>
    <t>0008313</t>
  </si>
  <si>
    <t>IP pro dopravní stavby</t>
  </si>
  <si>
    <t>0007556</t>
  </si>
  <si>
    <t>Břevnovská radiála</t>
  </si>
  <si>
    <t>0007553</t>
  </si>
  <si>
    <t>Budovatelská - Mladoboleslavská</t>
  </si>
  <si>
    <t>0007552</t>
  </si>
  <si>
    <t>I. provozní úsek trasy D metra (Pankrác-Písnice)</t>
  </si>
  <si>
    <t>0006786</t>
  </si>
  <si>
    <t>MÚK PPO - Liberecká</t>
  </si>
  <si>
    <t>0004663</t>
  </si>
  <si>
    <t>Rajská zahrada - přemostění</t>
  </si>
  <si>
    <t>0004328</t>
  </si>
  <si>
    <t>Lipnická-Ocelkova</t>
  </si>
  <si>
    <t>0000211</t>
  </si>
  <si>
    <t>Balabenka-Štěrboholská radiála</t>
  </si>
  <si>
    <t>0000094</t>
  </si>
  <si>
    <t>MO Pelc/Tyrolka - Balabenka</t>
  </si>
  <si>
    <t>0000081</t>
  </si>
  <si>
    <t>MO Prašný Most - Špejchar</t>
  </si>
  <si>
    <t>0000080</t>
  </si>
  <si>
    <t>MO Špejchar - Pelc/Tyrolka</t>
  </si>
  <si>
    <t>0000079</t>
  </si>
  <si>
    <t>Strahovský tunel 2.st.</t>
  </si>
  <si>
    <t>0000065</t>
  </si>
  <si>
    <t>Vysočanská radiála</t>
  </si>
  <si>
    <t>0000053</t>
  </si>
  <si>
    <t>ZOO Parkovací dům</t>
  </si>
  <si>
    <t>Táborská - úsek B+C</t>
  </si>
  <si>
    <t>Táborská - úsek A</t>
  </si>
  <si>
    <t>Pěší a cyklist. lávka Karlín-Štvanice-Holešovice</t>
  </si>
  <si>
    <t>Projekt lávky mezi NVL a ZOO</t>
  </si>
  <si>
    <t>Pod Táborem-zeď</t>
  </si>
  <si>
    <t>P+R Dlouhá míle</t>
  </si>
  <si>
    <t>Obchvat Vinoř</t>
  </si>
  <si>
    <t>Náměstí OSN</t>
  </si>
  <si>
    <t>Lannova lávka</t>
  </si>
  <si>
    <t>Klapkova</t>
  </si>
  <si>
    <t>Dukelský hrdinů - Veletržní</t>
  </si>
  <si>
    <t>Celkem správce: 0004 - Mgr. Petra Kolínská</t>
  </si>
  <si>
    <t>Veřejný prostor</t>
  </si>
  <si>
    <t>0041892</t>
  </si>
  <si>
    <t>Zbývá dofinancovat celkem</t>
  </si>
  <si>
    <t>Rozpočet upravený na r.2016</t>
  </si>
  <si>
    <t>Rozpočet schválený na r.2016</t>
  </si>
  <si>
    <t>Profinancováno    k 31.12.2015</t>
  </si>
  <si>
    <t>Náklady akce celkem</t>
  </si>
  <si>
    <t>Název akce</t>
  </si>
  <si>
    <t>Číslo akce</t>
  </si>
  <si>
    <t>Odbor/organizace</t>
  </si>
  <si>
    <t>Zdroje HMP (včetně stát. dotací prostřednictvím HMP)</t>
  </si>
  <si>
    <t>Celkové zdroje</t>
  </si>
  <si>
    <t>KAPITÁLOVÉ VÝDAJE</t>
  </si>
  <si>
    <t>za VLASTNÍ HLAVNÍ MĚSTO PRAHU</t>
  </si>
  <si>
    <t>PODLE ROZPOČTOVÝCH KAPITOL A SPRÁVCŮ (v tis. Kč)</t>
  </si>
  <si>
    <t>Černý Most II - 5. stavba et.0002</t>
  </si>
  <si>
    <t>Celkem správce: 0003 - Ing. Radek Lacko</t>
  </si>
  <si>
    <t>IPR PRAHA</t>
  </si>
  <si>
    <t>Vítězné náměstí</t>
  </si>
  <si>
    <t>0042423</t>
  </si>
  <si>
    <t>Centrum architektury a městského plánování</t>
  </si>
  <si>
    <t>Nákladové nádraží Žižkov</t>
  </si>
  <si>
    <t>Okolí památníku J.Seiferta</t>
  </si>
  <si>
    <t>Předprostor před Olšanskými hřbitovy</t>
  </si>
  <si>
    <t>Vybíralova</t>
  </si>
  <si>
    <t>0042700</t>
  </si>
  <si>
    <t>Revitalizace Malostranského náměstí</t>
  </si>
  <si>
    <t>MHMP - OTV</t>
  </si>
  <si>
    <t>0000026</t>
  </si>
  <si>
    <t>Úprava Parteru nám.J.Palacha</t>
  </si>
  <si>
    <t>0000090</t>
  </si>
  <si>
    <t>IP pro stavby v kap.01</t>
  </si>
  <si>
    <t>0000187</t>
  </si>
  <si>
    <t>Kolektor Václavské náměstí</t>
  </si>
  <si>
    <t>0004500</t>
  </si>
  <si>
    <t>Kolektor Centrum I.</t>
  </si>
  <si>
    <t>0007496</t>
  </si>
  <si>
    <t>Kolektor Centrum-Smíchov</t>
  </si>
  <si>
    <t>0008264</t>
  </si>
  <si>
    <t>Pobřežní III, et. 0003 - proplachovací kanál Karlín</t>
  </si>
  <si>
    <t>0008267</t>
  </si>
  <si>
    <t>Příměstský park Soutok</t>
  </si>
  <si>
    <t>0008615</t>
  </si>
  <si>
    <t>Kolektor Hlávkův most</t>
  </si>
  <si>
    <t>0008783</t>
  </si>
  <si>
    <t>Podjezd Chlumecká</t>
  </si>
  <si>
    <t>0040555</t>
  </si>
  <si>
    <t>Zokruhování výtlačného řadu Praha východ</t>
  </si>
  <si>
    <t>0042794</t>
  </si>
  <si>
    <t>Náplavka Ledárny</t>
  </si>
  <si>
    <t>0042795</t>
  </si>
  <si>
    <t>Náplavka Holešovice</t>
  </si>
  <si>
    <t>0042805</t>
  </si>
  <si>
    <t>Kolektor Žižkov II.</t>
  </si>
  <si>
    <t>0004502</t>
  </si>
  <si>
    <t>Park u Čeňku</t>
  </si>
  <si>
    <t>0008262</t>
  </si>
  <si>
    <t>JM I - ukončení Centrálního parku</t>
  </si>
  <si>
    <t>0008268</t>
  </si>
  <si>
    <t>Rokytka - rozvoj území</t>
  </si>
  <si>
    <t>0042801</t>
  </si>
  <si>
    <t>IP pro kap. 01</t>
  </si>
  <si>
    <t>0042802</t>
  </si>
  <si>
    <t>Dofakturace pro kap. 01</t>
  </si>
  <si>
    <t>Celkem správce: 0006 - RNDr. Jana Plamínková</t>
  </si>
  <si>
    <t>IP pro kap. 04</t>
  </si>
  <si>
    <t>Výstavba tělocvičny Voděradská</t>
  </si>
  <si>
    <t>ZUŠ Stodůlky</t>
  </si>
  <si>
    <t>ZŠ pro žáky s poruchami chování</t>
  </si>
  <si>
    <t>0040548</t>
  </si>
  <si>
    <t>SOŠ staveb.a zahrad. P9-zateplení objektů Jarov</t>
  </si>
  <si>
    <t>0041170</t>
  </si>
  <si>
    <t>ZŠ Zličín-výstavba</t>
  </si>
  <si>
    <t>0041505</t>
  </si>
  <si>
    <t>ZŠ Dolní Počernice</t>
  </si>
  <si>
    <t>0042296</t>
  </si>
  <si>
    <t>Dostavba JÚŠ,etapa 3-hospodářský pavilon a hudební škola</t>
  </si>
  <si>
    <t>0042362</t>
  </si>
  <si>
    <t>Rekonstrukce budov SŠ dostih.sportu a jezdectví</t>
  </si>
  <si>
    <t>0043010</t>
  </si>
  <si>
    <t>VOŠ a SPŠ stavební, Dušní, P1 - výstavba tělocvičny</t>
  </si>
  <si>
    <t>0043101</t>
  </si>
  <si>
    <t>ZŠ Kolovraty</t>
  </si>
  <si>
    <t>0043102</t>
  </si>
  <si>
    <t>ZŠ Romance - Uhříněves</t>
  </si>
  <si>
    <t>MHMP - SML</t>
  </si>
  <si>
    <t>Gymnázium Litoměřická, P9 - zateplení budovy</t>
  </si>
  <si>
    <t>Gymnázium Nad Štolou, P7 - nástavba budovy C</t>
  </si>
  <si>
    <t>Karlínská OA a VOŠ ekonomická, P3 - rek. střechy</t>
  </si>
  <si>
    <t>Pražská konzervatoř, P1 - rek. fasády a střechy</t>
  </si>
  <si>
    <t>Pražská konzervatoř, P1 - rekonstrukce schodiště</t>
  </si>
  <si>
    <t>VOŠ a SOŠ uměleckoprůmyslová, P3 - rek. oken</t>
  </si>
  <si>
    <t>VOŠ a SPŠ stavební, P1 - rekonstrukce oken</t>
  </si>
  <si>
    <t>VOŠPg a SOŠPg a Gym. Evropská, P6-rek. fasády II.</t>
  </si>
  <si>
    <t>VOŠPg a SOŠPg a Gym.Evropská,P6-rek.centra Montes.</t>
  </si>
  <si>
    <t>ZŠ a MŠ logopedická, P10 - rek. oken a fasády</t>
  </si>
  <si>
    <t>Čsl. OA Dr. Edvarda Beneše, SOŠ, P2 - rek. fasády</t>
  </si>
  <si>
    <t>0041694</t>
  </si>
  <si>
    <t>Rezerva na přestavby škol a akce PO</t>
  </si>
  <si>
    <t>0041796</t>
  </si>
  <si>
    <t>SPŠ NA TŘEBEŠÍNĚ,P10-rek.elektro</t>
  </si>
  <si>
    <t>0042219</t>
  </si>
  <si>
    <t>SŠ uměl.a řemesl.,P5-rek.části objektu Miramare</t>
  </si>
  <si>
    <t>0042355</t>
  </si>
  <si>
    <t>VOŠ oděv.návrh.a SPŠ oděvní,P7-rek.rozvodů elektro a osvětlení</t>
  </si>
  <si>
    <t>0042585</t>
  </si>
  <si>
    <t>ZUŠ Klapkova 156/25,Praha 8-půdní vestavba</t>
  </si>
  <si>
    <t>0042840</t>
  </si>
  <si>
    <t>SŠ a MŠ ALOYSE KLARA  P4 přístavba MŠ</t>
  </si>
  <si>
    <t>0043001</t>
  </si>
  <si>
    <t>SPŠ el. V Úžlabině - zateplení fasády a střechy</t>
  </si>
  <si>
    <t>0043002</t>
  </si>
  <si>
    <t>ZŠ Vokovice, P6 - rekonstrukce okenních výplní</t>
  </si>
  <si>
    <t>Celkem správce: 0005 - Ing. Mgr. Irena Ropková</t>
  </si>
  <si>
    <t>DDM HMP KARLÍN  P8</t>
  </si>
  <si>
    <t>Venkovní experiment. plocha - Stanice techniků</t>
  </si>
  <si>
    <t>DDM POD STRAŠNIC.VINICÍ</t>
  </si>
  <si>
    <t>Rekonstrukce chat  na 3. náměstí v TZ Tři Studně</t>
  </si>
  <si>
    <t>0041436</t>
  </si>
  <si>
    <t>Park vodních sportů Praha</t>
  </si>
  <si>
    <t>MHMP - SVC</t>
  </si>
  <si>
    <t>Rek. sportovišť ve školách a škol. zařízeních HMP</t>
  </si>
  <si>
    <t>0042842</t>
  </si>
  <si>
    <t>Rezerva na rekonstrukce DDM</t>
  </si>
  <si>
    <t>0042843</t>
  </si>
  <si>
    <t>Granty sport - investice</t>
  </si>
  <si>
    <t>0042981</t>
  </si>
  <si>
    <t>Kompletní rek. II. a III. NP v budově Duncan -  ŠvP Jánské lázně</t>
  </si>
  <si>
    <t>0004730</t>
  </si>
  <si>
    <t>Výstavba elektronických sirén</t>
  </si>
  <si>
    <t>0007154</t>
  </si>
  <si>
    <t>Zvýšení přenos.kapacit MRS TETRA</t>
  </si>
  <si>
    <t>0040459</t>
  </si>
  <si>
    <t>Rozšíření a integrace Městského kamerového systému</t>
  </si>
  <si>
    <t>0042568</t>
  </si>
  <si>
    <t>Zvýšení spolehlivosti MRS 2.Etapa</t>
  </si>
  <si>
    <t>MHMP - INF</t>
  </si>
  <si>
    <t>Modernizace OSKŠ</t>
  </si>
  <si>
    <t>0041315</t>
  </si>
  <si>
    <t>Hasičská zbrojnice Dubeč II</t>
  </si>
  <si>
    <t>0041438</t>
  </si>
  <si>
    <t>Výstavba has.zbrojnice Zbraslav</t>
  </si>
  <si>
    <t>0042884</t>
  </si>
  <si>
    <t>IP pro kapitolu 07</t>
  </si>
  <si>
    <t>0042973</t>
  </si>
  <si>
    <t>Výstavba has.zbrojnice Praha 13</t>
  </si>
  <si>
    <t>0042974</t>
  </si>
  <si>
    <t>Výstavba has.zbrojnice Nebušice</t>
  </si>
  <si>
    <t>0042975</t>
  </si>
  <si>
    <t>Výstavba has.zbrojnice Satalice</t>
  </si>
  <si>
    <t>0042976</t>
  </si>
  <si>
    <t>Výstavba has.zbrojnice Suchdol</t>
  </si>
  <si>
    <t>0042977</t>
  </si>
  <si>
    <t>Výstavba has.zbrojnice Zličín</t>
  </si>
  <si>
    <t>MHMP - RED</t>
  </si>
  <si>
    <t>Nástroj krizového řízení v terénu</t>
  </si>
  <si>
    <t>0042885</t>
  </si>
  <si>
    <t>Digitální povodňový plán</t>
  </si>
  <si>
    <t>0042897</t>
  </si>
  <si>
    <t>Portál krizového řízení a bezpečnosti HMP</t>
  </si>
  <si>
    <t>0043041</t>
  </si>
  <si>
    <t>Investiční dotace ČR, HZS HMP</t>
  </si>
  <si>
    <t>MHMP MĚSTSKÁ POLICIE</t>
  </si>
  <si>
    <t>0041441</t>
  </si>
  <si>
    <t>SZNR</t>
  </si>
  <si>
    <t>0041718</t>
  </si>
  <si>
    <t>Technické zhodnocení majetku</t>
  </si>
  <si>
    <t>SPRÁVA SLUŽEB HL.M.PRAHY</t>
  </si>
  <si>
    <t>Garážový komplex pro odtahová vozidla Kundratka</t>
  </si>
  <si>
    <t>Rek. a dost. areálu SSHMP v MČ Praha Dubeč-4.et.</t>
  </si>
  <si>
    <t>0043118</t>
  </si>
  <si>
    <t>Sklad humanitárního mater. a střelnice Kundratka</t>
  </si>
  <si>
    <t>Celkem správce: 0001 - Bc. Libor Hadrava</t>
  </si>
  <si>
    <t>Správce: 0002 - Adriana Krnáčová</t>
  </si>
  <si>
    <t>MHMP - SVM</t>
  </si>
  <si>
    <t>Revitalizace Václavského náměstí</t>
  </si>
  <si>
    <t>Celkem správce: 0002 - Adriana Krnáčová</t>
  </si>
  <si>
    <t>0042319</t>
  </si>
  <si>
    <t>Rek. objektu Statek Malešické nám.</t>
  </si>
  <si>
    <t>0042575</t>
  </si>
  <si>
    <t>Bytové objekty</t>
  </si>
  <si>
    <t>0042892</t>
  </si>
  <si>
    <t>0041726</t>
  </si>
  <si>
    <t>Dům u Minuty</t>
  </si>
  <si>
    <t>Celkem správce: 0007 - Jan Wolf</t>
  </si>
  <si>
    <t>Fuchsova kavárna</t>
  </si>
  <si>
    <t>Nebytové objekty a stavby</t>
  </si>
  <si>
    <t>Nábřežní lavice a sociální zařízení</t>
  </si>
  <si>
    <t>Výkupy pozemků, budov a staveb</t>
  </si>
  <si>
    <t>0040951</t>
  </si>
  <si>
    <t>Revitalizace náplavek</t>
  </si>
  <si>
    <t>0041725</t>
  </si>
  <si>
    <t>Kafkův dům</t>
  </si>
  <si>
    <t>0041940</t>
  </si>
  <si>
    <t>Staroměstská tržnice</t>
  </si>
  <si>
    <t>0042160</t>
  </si>
  <si>
    <t>Stánky Václavské náměstí</t>
  </si>
  <si>
    <t>0042573</t>
  </si>
  <si>
    <t>Rek.sport. haly v Holešovicích -dokum. pro SP a ÚR</t>
  </si>
  <si>
    <t>0042577</t>
  </si>
  <si>
    <t>Obnova a modernizace soustavy veř. osvětlení</t>
  </si>
  <si>
    <t>0042893</t>
  </si>
  <si>
    <t>Celkem správce: 0008 - Ing. Karel Grabein Procházka</t>
  </si>
  <si>
    <t>Motol - rozvody vody v urn. háji + studna</t>
  </si>
  <si>
    <t>Strašnice - rek. střechy a hromosvody</t>
  </si>
  <si>
    <t>0041447</t>
  </si>
  <si>
    <t>Strašnice - rek. cest v urnovém háji</t>
  </si>
  <si>
    <t>0042576</t>
  </si>
  <si>
    <t>Strašnice - rek. opěrné kolumbární zdi</t>
  </si>
  <si>
    <t>SPRÁVA PRAŽ.HŘBITOVŮ</t>
  </si>
  <si>
    <t>Hřbitov Olšany - dokončení EZS- kamerového systému</t>
  </si>
  <si>
    <t>Hřbitov Vinohrady - zříz. kamerového systému a EZS</t>
  </si>
  <si>
    <t>Rek. komunikací na pražských hřbitovech</t>
  </si>
  <si>
    <t>Restaurování významných náhrobků</t>
  </si>
  <si>
    <t>0042569</t>
  </si>
  <si>
    <t>Hřbitov Olšany - odstr. hav. stavu kapl. hrobek</t>
  </si>
  <si>
    <t>0042571</t>
  </si>
  <si>
    <t>Hřbitov Olšany - revitalizace II.- V. hřbitova</t>
  </si>
  <si>
    <t>0042888</t>
  </si>
  <si>
    <t>Hřbitov Vyšehrad- rek. arkád a zastřešení II.et.</t>
  </si>
  <si>
    <t>0042889</t>
  </si>
  <si>
    <t>Hřbitov Ďáblice- rek. kubistické ohradní zdi</t>
  </si>
  <si>
    <t>Celkem správce: 0011 - Daniel Hodek</t>
  </si>
  <si>
    <t>0040073</t>
  </si>
  <si>
    <t>Výst.  komunikace v ul. Na Brabenci</t>
  </si>
  <si>
    <t>0042471</t>
  </si>
  <si>
    <t>Komunikace U Sloupu</t>
  </si>
  <si>
    <t>MHMP - ROZ</t>
  </si>
  <si>
    <t>0042466</t>
  </si>
  <si>
    <t>MČ - investiční rezerva</t>
  </si>
  <si>
    <t>0042584</t>
  </si>
  <si>
    <t>Rezerva na spolufin.projektů EU/EHP</t>
  </si>
  <si>
    <t>Celkem správce: 013 - prof. Ing. Eva Kislingerová, CSc.</t>
  </si>
  <si>
    <t>0042807</t>
  </si>
  <si>
    <t>Rekonstrukce Bělohorské ulice</t>
  </si>
  <si>
    <t>LESY HMP</t>
  </si>
  <si>
    <t>0042814</t>
  </si>
  <si>
    <t>Rekonstrukce Strážnice Milíčov</t>
  </si>
  <si>
    <t>0042816</t>
  </si>
  <si>
    <t>Centrum trvalé udržitelnosti Kbely</t>
  </si>
  <si>
    <t>0043078</t>
  </si>
  <si>
    <t>Rekonstrukce objektů lesního hospodářství</t>
  </si>
  <si>
    <t>0043079</t>
  </si>
  <si>
    <t>Rekonstrukce objektů vodního hospodářství</t>
  </si>
  <si>
    <t>0043080</t>
  </si>
  <si>
    <t>Rekonstrukce areálu Práče</t>
  </si>
  <si>
    <t>0043081</t>
  </si>
  <si>
    <t>Záchranná stanice hl. m. Prahy pro volně žij. živ.</t>
  </si>
  <si>
    <t>MHMP - OCP</t>
  </si>
  <si>
    <t>Revitalizace Královské obory</t>
  </si>
  <si>
    <t>Založení nových lesů a lesoparků</t>
  </si>
  <si>
    <t>0002003</t>
  </si>
  <si>
    <t>Výkupy lesních pozemků</t>
  </si>
  <si>
    <t>0004452</t>
  </si>
  <si>
    <t>Letenské sady - obnova ploch zeleně I.kat.</t>
  </si>
  <si>
    <t>0004527</t>
  </si>
  <si>
    <t>Komplex zahrad na Petříně</t>
  </si>
  <si>
    <t>0005284</t>
  </si>
  <si>
    <t>Investice související s areály zeleně</t>
  </si>
  <si>
    <t>0006954</t>
  </si>
  <si>
    <t>Obora Hvězda-obnova</t>
  </si>
  <si>
    <t>0008305</t>
  </si>
  <si>
    <t>Realizace nových ploch lesů</t>
  </si>
  <si>
    <t>0008653</t>
  </si>
  <si>
    <t>Realizace opatření vyplýv. z energet. auditů</t>
  </si>
  <si>
    <t>0010305</t>
  </si>
  <si>
    <t>EU-Kotlíkové dotace Praha</t>
  </si>
  <si>
    <t>0040413</t>
  </si>
  <si>
    <t>Výkupy vodních ploch</t>
  </si>
  <si>
    <t>0041459</t>
  </si>
  <si>
    <t>Pilotní projekty v životním prostředí</t>
  </si>
  <si>
    <t>0041881</t>
  </si>
  <si>
    <t>Revitalizace vodních nádrží</t>
  </si>
  <si>
    <t>0042172</t>
  </si>
  <si>
    <t>Revitalizace a protipovodńové úpravy vodních toků</t>
  </si>
  <si>
    <t>0042815</t>
  </si>
  <si>
    <t>Revitalizace Letenských sadů</t>
  </si>
  <si>
    <t>0000057</t>
  </si>
  <si>
    <t>Prodloužení stoky A2</t>
  </si>
  <si>
    <t>0006963</t>
  </si>
  <si>
    <t>Celk. přest. a rozšíření ÚČOV na Císař. ostrově</t>
  </si>
  <si>
    <t>0008548</t>
  </si>
  <si>
    <t>Kanal. sběrač H - prodl. do Běchovic</t>
  </si>
  <si>
    <t>0008781</t>
  </si>
  <si>
    <t>Prodloužení sběrače "T" do  Třebonic</t>
  </si>
  <si>
    <t>0040019</t>
  </si>
  <si>
    <t>Prodlouženi sběrače G do Uhříněvsi</t>
  </si>
  <si>
    <t>0042358</t>
  </si>
  <si>
    <t>Nebušický sběrač</t>
  </si>
  <si>
    <t>0042359</t>
  </si>
  <si>
    <t>Papírenská - kanalizační sběrač</t>
  </si>
  <si>
    <t>0042475</t>
  </si>
  <si>
    <t>IP pro kap.02</t>
  </si>
  <si>
    <t>0042476</t>
  </si>
  <si>
    <t>Dofakturace pro kap. 02</t>
  </si>
  <si>
    <t>0042804</t>
  </si>
  <si>
    <t>Revitalizace Karlova náměstí, etapa II.</t>
  </si>
  <si>
    <t>0042812</t>
  </si>
  <si>
    <t>Celková přestavba Císařského ostrova</t>
  </si>
  <si>
    <t>0042813</t>
  </si>
  <si>
    <t>Výkupy pozemků ke kanalizačnímu sběrači G vč. G6</t>
  </si>
  <si>
    <t>Drobné neodkanalizované oblasti (DNO)</t>
  </si>
  <si>
    <t>Odstranění zeminy P 13</t>
  </si>
  <si>
    <t>TV Královice</t>
  </si>
  <si>
    <t>TV Nedvězí</t>
  </si>
  <si>
    <t>TV Praha 11</t>
  </si>
  <si>
    <t>TV Praha 22</t>
  </si>
  <si>
    <t>0000012</t>
  </si>
  <si>
    <t>Protipovod.opatř.na ochr.HMP</t>
  </si>
  <si>
    <t>0000013</t>
  </si>
  <si>
    <t>BABA II - rekon.IS</t>
  </si>
  <si>
    <t>0000050</t>
  </si>
  <si>
    <t>TV Slivenec</t>
  </si>
  <si>
    <t>0000083</t>
  </si>
  <si>
    <t>H.Počernice - ČOV Svépravice</t>
  </si>
  <si>
    <t>0000085</t>
  </si>
  <si>
    <t>TV Řepy</t>
  </si>
  <si>
    <t>0000088</t>
  </si>
  <si>
    <t>TV Libuš</t>
  </si>
  <si>
    <t>0000092</t>
  </si>
  <si>
    <t>TV Zličín</t>
  </si>
  <si>
    <t>0000093</t>
  </si>
  <si>
    <t>TV Kbely</t>
  </si>
  <si>
    <t>0000100</t>
  </si>
  <si>
    <t>TV Zbraslav</t>
  </si>
  <si>
    <t>0000101</t>
  </si>
  <si>
    <t>TV Újezd</t>
  </si>
  <si>
    <t>0000102</t>
  </si>
  <si>
    <t>TV Koloděje</t>
  </si>
  <si>
    <t>0000106</t>
  </si>
  <si>
    <t>TV Šeberov</t>
  </si>
  <si>
    <t>0000113</t>
  </si>
  <si>
    <t>TV Lipence</t>
  </si>
  <si>
    <t>0000114</t>
  </si>
  <si>
    <t>TV Stodůlky</t>
  </si>
  <si>
    <t>0000117</t>
  </si>
  <si>
    <t>TV Zbuzanská</t>
  </si>
  <si>
    <t>0000132</t>
  </si>
  <si>
    <t>TV Točná</t>
  </si>
  <si>
    <t>0000133</t>
  </si>
  <si>
    <t>TV Ďáblice</t>
  </si>
  <si>
    <t>0000134</t>
  </si>
  <si>
    <t>TV Dolní Počernice</t>
  </si>
  <si>
    <t>0000137</t>
  </si>
  <si>
    <t>TV Kyje - Hutě</t>
  </si>
  <si>
    <t>0000138</t>
  </si>
  <si>
    <t>TV Kunratice</t>
  </si>
  <si>
    <t>0000152</t>
  </si>
  <si>
    <t>TV  Dolní Chabry</t>
  </si>
  <si>
    <t>0000161</t>
  </si>
  <si>
    <t>TV Kolovraty</t>
  </si>
  <si>
    <t>0000196</t>
  </si>
  <si>
    <t>TV Klánovice</t>
  </si>
  <si>
    <t>0000204</t>
  </si>
  <si>
    <t>TV Nebušice</t>
  </si>
  <si>
    <t>0003082</t>
  </si>
  <si>
    <t>TV Radotín</t>
  </si>
  <si>
    <t>0003090</t>
  </si>
  <si>
    <t>TV Řeporyje</t>
  </si>
  <si>
    <t>0003103</t>
  </si>
  <si>
    <t>TV Lochkov</t>
  </si>
  <si>
    <t>0003106</t>
  </si>
  <si>
    <t>TV Suchdol</t>
  </si>
  <si>
    <t>0003111</t>
  </si>
  <si>
    <t>TV Lysolaje</t>
  </si>
  <si>
    <t>0003113</t>
  </si>
  <si>
    <t>TV Přední Kopanina</t>
  </si>
  <si>
    <t>0003119</t>
  </si>
  <si>
    <t>TV Čakovice</t>
  </si>
  <si>
    <t>0003127</t>
  </si>
  <si>
    <t>TV Běchovice</t>
  </si>
  <si>
    <t>0003136</t>
  </si>
  <si>
    <t>TV Satalice</t>
  </si>
  <si>
    <t>0003140</t>
  </si>
  <si>
    <t>TV Újezd nad Lesy</t>
  </si>
  <si>
    <t>0003145</t>
  </si>
  <si>
    <t>TV Vinoř</t>
  </si>
  <si>
    <t>0003150</t>
  </si>
  <si>
    <t>TV Benice</t>
  </si>
  <si>
    <t>0003151</t>
  </si>
  <si>
    <t>TV Dubeč</t>
  </si>
  <si>
    <t>0003168</t>
  </si>
  <si>
    <t>TV Křeslice</t>
  </si>
  <si>
    <t>0003171</t>
  </si>
  <si>
    <t>TV Štěrboholy</t>
  </si>
  <si>
    <t>0003295</t>
  </si>
  <si>
    <t>TV Horní Počernice</t>
  </si>
  <si>
    <t>0004506</t>
  </si>
  <si>
    <t>TV Velká Chuchle</t>
  </si>
  <si>
    <t>0007133</t>
  </si>
  <si>
    <t>IP pro kapitolu 02</t>
  </si>
  <si>
    <t>0007499</t>
  </si>
  <si>
    <t>TV Dolní Měcholupy</t>
  </si>
  <si>
    <t>0007500</t>
  </si>
  <si>
    <t>TV Praha 6</t>
  </si>
  <si>
    <t>0007981</t>
  </si>
  <si>
    <t>TV Za Horou</t>
  </si>
  <si>
    <t>0008498</t>
  </si>
  <si>
    <t>Vodovodní řad Nová Ves</t>
  </si>
  <si>
    <t>0008618</t>
  </si>
  <si>
    <t>TV Praha 4</t>
  </si>
  <si>
    <t>0008950</t>
  </si>
  <si>
    <t>TV Praha 15</t>
  </si>
  <si>
    <t>0040018</t>
  </si>
  <si>
    <t>0040020</t>
  </si>
  <si>
    <t>TV Letňany</t>
  </si>
  <si>
    <t>0040021</t>
  </si>
  <si>
    <t>TV Petrovice</t>
  </si>
  <si>
    <t>0040022</t>
  </si>
  <si>
    <t>TV Troja</t>
  </si>
  <si>
    <t>0040297</t>
  </si>
  <si>
    <t>TV Hloubětín</t>
  </si>
  <si>
    <t>0040741</t>
  </si>
  <si>
    <t>TV Zahradní město</t>
  </si>
  <si>
    <t>0040954</t>
  </si>
  <si>
    <t>TV Bílá Hora</t>
  </si>
  <si>
    <t>0042124</t>
  </si>
  <si>
    <t>PPO 2013 -modernizace a rozšíření části PPO</t>
  </si>
  <si>
    <t>0042472</t>
  </si>
  <si>
    <t>TV Březiněves</t>
  </si>
  <si>
    <t>0042474</t>
  </si>
  <si>
    <t>Sanace a revitalizace skládky Velká Chuchle</t>
  </si>
  <si>
    <t>BOTANICKÁ ZAHRADA HL.M.PRAHY</t>
  </si>
  <si>
    <t>0006484</t>
  </si>
  <si>
    <t>Vstupní objekt</t>
  </si>
  <si>
    <t>0006936</t>
  </si>
  <si>
    <t>Expozice</t>
  </si>
  <si>
    <t>0006937</t>
  </si>
  <si>
    <t>Infrastruktura</t>
  </si>
  <si>
    <t>0006938</t>
  </si>
  <si>
    <t>Návštěvnická vybavenost</t>
  </si>
  <si>
    <t>0008277</t>
  </si>
  <si>
    <t>Komunikace a parkoviště</t>
  </si>
  <si>
    <t>0042819</t>
  </si>
  <si>
    <t>Přemostění úvozu - spojení areálu VE a FM</t>
  </si>
  <si>
    <t>0042811</t>
  </si>
  <si>
    <t>Vodovod Botanická zahrada</t>
  </si>
  <si>
    <t>0042473</t>
  </si>
  <si>
    <t>Botanická zahrada - areál západ, dostavba</t>
  </si>
  <si>
    <t>ZOOLOGICKÁ ZAHRADA HL. M. PRAHY</t>
  </si>
  <si>
    <t>0006826</t>
  </si>
  <si>
    <t>Technické zázemí</t>
  </si>
  <si>
    <t>0042123</t>
  </si>
  <si>
    <t>Pavilon goril - nový</t>
  </si>
  <si>
    <t>0043048</t>
  </si>
  <si>
    <t>Expozice pand velkých</t>
  </si>
  <si>
    <t>0043049</t>
  </si>
  <si>
    <t>Expozice Arktidy - lední medvědi</t>
  </si>
  <si>
    <t>0043050</t>
  </si>
  <si>
    <t>Areál australské zvířeny</t>
  </si>
  <si>
    <t>DĚTSKÝ DOMOV CH.MASARYKOVÉ</t>
  </si>
  <si>
    <t>Rekonstrukce DDCHM</t>
  </si>
  <si>
    <t>Výjezdové stanoviště ZZS Argentinská</t>
  </si>
  <si>
    <t>0008211</t>
  </si>
  <si>
    <t>Administrativně-technická budova ZZS</t>
  </si>
  <si>
    <t>MHMP - SCZ</t>
  </si>
  <si>
    <t>0042870</t>
  </si>
  <si>
    <t>Pořízení SW - Zdravotnická dokumentace</t>
  </si>
  <si>
    <t>0041932</t>
  </si>
  <si>
    <t>Rek. ČOV  Nem. Na Bulovce</t>
  </si>
  <si>
    <t>0042548</t>
  </si>
  <si>
    <t>Rek. kanal. sítě v areálu Nem. na Bulovce</t>
  </si>
  <si>
    <t>0042549</t>
  </si>
  <si>
    <t>Nem. Na Bulovce - rek. pav. č.5  chirurgie</t>
  </si>
  <si>
    <t>MĚSTSKÁ POLIKLINIKA PRAHA</t>
  </si>
  <si>
    <t>Aplikátor CO2 formou plynových injekcí</t>
  </si>
  <si>
    <t>Pořízení systému PACS</t>
  </si>
  <si>
    <t>Protialkohol.ZS - celková rekonstrukce</t>
  </si>
  <si>
    <t>Server pro PC doktor</t>
  </si>
  <si>
    <t>Zřízení centrální šatny zaměstnanců 2x</t>
  </si>
  <si>
    <t>Úprava vstupních prostor vč. informačního systému</t>
  </si>
  <si>
    <t>0042852</t>
  </si>
  <si>
    <t>Pořízení klimatizace pro přízemí a 1.-3. patro bud</t>
  </si>
  <si>
    <t>ZDRAV.ZÁCHR.SLUŽBA HMP</t>
  </si>
  <si>
    <t>0042868</t>
  </si>
  <si>
    <t>Systém elektronické zdravotnické dokumentace</t>
  </si>
  <si>
    <t>DOMOV  PRO OS. SE ZDRAV.POSTIŽENÍM SULICKÁ</t>
  </si>
  <si>
    <t>Klimatizační jednotky do rek.odděl. C a E</t>
  </si>
  <si>
    <t>Osazení herních a cvičných prvků</t>
  </si>
  <si>
    <t>Paliativní péče pro osoby s mentálním postižením</t>
  </si>
  <si>
    <t>Vybud. vnitroareálové komunikace pro pěší a cykl.</t>
  </si>
  <si>
    <t>Zřízení amfiteátru</t>
  </si>
  <si>
    <t>Zřízení zahradnických záhonů</t>
  </si>
  <si>
    <t>0042518</t>
  </si>
  <si>
    <t>Pořízení dětského hřiště</t>
  </si>
  <si>
    <t>DOMOV MAXOV</t>
  </si>
  <si>
    <t>Rek. čistírny odpadních vod</t>
  </si>
  <si>
    <t>Výměna technologie pro ohřev TUV v obj. čp. 181</t>
  </si>
  <si>
    <t>Výměna vany v rehabilitaci</t>
  </si>
  <si>
    <t>DOMOV SOC.SLUŽEB VLAŠSKÁ</t>
  </si>
  <si>
    <t>Nákup klimatizačních jednotek</t>
  </si>
  <si>
    <t>Nákup traktoru pro středisko Doubravčany</t>
  </si>
  <si>
    <t>Rek. podlah kavárny ve stř. Vlašská</t>
  </si>
  <si>
    <t>Repase okenic ve středisku Vlašská</t>
  </si>
  <si>
    <t>Vybudování přístřešku pro vozidla ve stř. Vlašská</t>
  </si>
  <si>
    <t>DOMOV SVOJŠICE</t>
  </si>
  <si>
    <t>Rekonstrukce dlažby na chodbách</t>
  </si>
  <si>
    <t>DOZP KYTLICE</t>
  </si>
  <si>
    <t>Klimatizace do podkroví HB</t>
  </si>
  <si>
    <t>Pořízení 2ks velkokapacitních praček</t>
  </si>
  <si>
    <t>DOZP RUDNÉ U NEJDKU</t>
  </si>
  <si>
    <t>Pořízení 9 místného automobilu 4x4</t>
  </si>
  <si>
    <t>Zastřešení užitných ploch</t>
  </si>
  <si>
    <t>DS DOBŘICHOVICE</t>
  </si>
  <si>
    <t>0042536</t>
  </si>
  <si>
    <t>Přístavba a rekonstrukce DS Dobřichovice</t>
  </si>
  <si>
    <t>DS HEŘMANŮV MĚSTEC</t>
  </si>
  <si>
    <t>Stavební úpravy půdních prostor</t>
  </si>
  <si>
    <t>DS HORTENZIE</t>
  </si>
  <si>
    <t>Nástavba - rozšíření objektu</t>
  </si>
  <si>
    <t>Polohovací postele</t>
  </si>
  <si>
    <t>Pořízení osobních automobilů</t>
  </si>
  <si>
    <t>Rekonstrukce stávajících výtahů</t>
  </si>
  <si>
    <t>Renovace osvětlení</t>
  </si>
  <si>
    <t>Zabezpečení sesouvajícího svahu</t>
  </si>
  <si>
    <t>0042845</t>
  </si>
  <si>
    <t>Obnova plyn. a elektr. zařízení</t>
  </si>
  <si>
    <t>DS PYŠELY</t>
  </si>
  <si>
    <t>Rek. podkroví, I. a II. patra</t>
  </si>
  <si>
    <t>DZR KRÁSNÁ LÍPA</t>
  </si>
  <si>
    <t>Elektr.schodišťová sedačka na P1</t>
  </si>
  <si>
    <t>Instalace kogenerační jednotky na budově P4</t>
  </si>
  <si>
    <t>DZR TEREZÍN</t>
  </si>
  <si>
    <t>Výměna zvedací vany</t>
  </si>
  <si>
    <t>0042526</t>
  </si>
  <si>
    <t>Projekt. a realizace požární signalizace</t>
  </si>
  <si>
    <t>DpS CHODOV</t>
  </si>
  <si>
    <t>Nákup serveru</t>
  </si>
  <si>
    <t>Rekonstrukce vestibulu</t>
  </si>
  <si>
    <t>0042864</t>
  </si>
  <si>
    <t>Nákup a montáž signalizace na úsecích A a B</t>
  </si>
  <si>
    <t>DpS ELIŠKY PURKYŇOVÉ</t>
  </si>
  <si>
    <t>Klimatizace do vybraných místností v ul. Cvičebná</t>
  </si>
  <si>
    <t>Rek. vstupní haly do budovy Thákurova</t>
  </si>
  <si>
    <t>Výstavba výtahu pro přepravu jídel</t>
  </si>
  <si>
    <t>DpS HÁJE</t>
  </si>
  <si>
    <t>Klimatizace ve společenském sále</t>
  </si>
  <si>
    <t>Rekonstrukce kuchyně</t>
  </si>
  <si>
    <t>0042964</t>
  </si>
  <si>
    <t>Dodávka a montáž výtahu na budově A1</t>
  </si>
  <si>
    <t>DpS KOBYLISY</t>
  </si>
  <si>
    <t>Evakuační výtahy</t>
  </si>
  <si>
    <t>DpS MALEŠICE</t>
  </si>
  <si>
    <t>Dorozumívací systém sestra-pacient na B/1</t>
  </si>
  <si>
    <t>DpS NOVÁ SLUNEČNICE</t>
  </si>
  <si>
    <t>0042775</t>
  </si>
  <si>
    <t>Rek. střech obj. Slunečnice</t>
  </si>
  <si>
    <t>0043087</t>
  </si>
  <si>
    <t>Nový systém tísňových hlásičů</t>
  </si>
  <si>
    <t>DpS ĎÁBLICE</t>
  </si>
  <si>
    <t>Rekonstrukce chodeb</t>
  </si>
  <si>
    <t>Rekonstrukce části stravovacího provozu</t>
  </si>
  <si>
    <t>DĚTSKÉ CENTRUM PAPRSEK</t>
  </si>
  <si>
    <t>Předokenní rolety</t>
  </si>
  <si>
    <t>Telefonní ústředna</t>
  </si>
  <si>
    <t>IP pro kap.05</t>
  </si>
  <si>
    <t>0040040</t>
  </si>
  <si>
    <t>Domov seniorů Praha 13</t>
  </si>
  <si>
    <t>0040506</t>
  </si>
  <si>
    <t>DPS Nebušice-rozšíření</t>
  </si>
  <si>
    <t>0041703</t>
  </si>
  <si>
    <t>Inkubátor pro sociální podnikání</t>
  </si>
  <si>
    <t>0041929</t>
  </si>
  <si>
    <t>Domov pro seniory Krč II</t>
  </si>
  <si>
    <t>0042692</t>
  </si>
  <si>
    <t>Výstavba domků Odlochovice</t>
  </si>
  <si>
    <t>0042871</t>
  </si>
  <si>
    <t>Půdní vestavba DS Háje</t>
  </si>
  <si>
    <t>0042872</t>
  </si>
  <si>
    <t>Dům seniorů Bohnice</t>
  </si>
  <si>
    <t>0042979</t>
  </si>
  <si>
    <t>Terezín - rek. objektu Pražská</t>
  </si>
  <si>
    <t>Rek. a novost. DS Zahr. Město - pozastávky</t>
  </si>
  <si>
    <t>0040423</t>
  </si>
  <si>
    <t>Rek. DS a novostavba pav. F a C</t>
  </si>
  <si>
    <t>MHMP - ZSP</t>
  </si>
  <si>
    <t>Rezerva 2017</t>
  </si>
  <si>
    <t>PALATA-DOM.PRO ZRAK.POS</t>
  </si>
  <si>
    <t>0042517</t>
  </si>
  <si>
    <t>Výstavba budovy Palata II</t>
  </si>
  <si>
    <t>DIVADLO NA VINOHRADECH</t>
  </si>
  <si>
    <t>Modernizace zařízení scénické divadel.techniky</t>
  </si>
  <si>
    <t>GALERIE HL.M.PRAHY</t>
  </si>
  <si>
    <t>Akviziční činnost v 2017 - nákup výtvarných děl</t>
  </si>
  <si>
    <t>0041273</t>
  </si>
  <si>
    <t>Proved. kopie soklu sv. Borgiáše-KM</t>
  </si>
  <si>
    <t>0041590</t>
  </si>
  <si>
    <t>Revit. Colloredo-Mansfeld. paláce</t>
  </si>
  <si>
    <t>0041874</t>
  </si>
  <si>
    <t>Kopie Mariánského sloupu-Hradčan.nám.</t>
  </si>
  <si>
    <t>0042153</t>
  </si>
  <si>
    <t>Rek. Hospodářských budov-Troj.zámek</t>
  </si>
  <si>
    <t>0042554</t>
  </si>
  <si>
    <t>Rek.a restaur.sousoší sv.J.Nepomuckého-Pohořelec</t>
  </si>
  <si>
    <t>0042556</t>
  </si>
  <si>
    <t>Rek.a restaur.zahrad.schodiště-Troj.zámek</t>
  </si>
  <si>
    <t>0042879</t>
  </si>
  <si>
    <t>Obnova terasových zdí - Trojský zámek</t>
  </si>
  <si>
    <t>HUD.DIVADLO V KARLÍNĚ</t>
  </si>
  <si>
    <t>Dovybavení technologie zvuku II</t>
  </si>
  <si>
    <t>Úprava jevištního zařízení</t>
  </si>
  <si>
    <t>HVĚZDÁRNA A PLANETÁRIUM HL.M.PRAHY</t>
  </si>
  <si>
    <t>Občerstvení pro návštěvníky ŠH</t>
  </si>
  <si>
    <t>0042878</t>
  </si>
  <si>
    <t>Úprava interiéru západní kopule na ŠH</t>
  </si>
  <si>
    <t>0041176</t>
  </si>
  <si>
    <t>Rekon. Šlechtovy restaurace</t>
  </si>
  <si>
    <t>MHMP - OZV</t>
  </si>
  <si>
    <t>Rezerva kap. 0662 v 2017</t>
  </si>
  <si>
    <t>Rezerva na realizaci umělec.děl ve veřej.prostoru</t>
  </si>
  <si>
    <t>0040774</t>
  </si>
  <si>
    <t>Areál Výstaviště</t>
  </si>
  <si>
    <t>0042882</t>
  </si>
  <si>
    <t>Revitalizace pomníku  Letná - PD</t>
  </si>
  <si>
    <t>0042896</t>
  </si>
  <si>
    <t>Rekonstrukce dvorany Divadla Na zábradlí</t>
  </si>
  <si>
    <t>MINOR</t>
  </si>
  <si>
    <t>Elevace pro velkou scénu</t>
  </si>
  <si>
    <t>MUZEUM HL.M. PRAHY</t>
  </si>
  <si>
    <t>Rek. Domu U Zlatého prstenu</t>
  </si>
  <si>
    <t>Vybavení restaurátor.dílny - HB</t>
  </si>
  <si>
    <t>0007778</t>
  </si>
  <si>
    <t>Rek.a obn. hl.budovy a výst.nové</t>
  </si>
  <si>
    <t>0042354</t>
  </si>
  <si>
    <t>Tech. zhodnocení ctěnického areálu</t>
  </si>
  <si>
    <t>MĚSTSKÁ KNIHOVNA V PRAZE</t>
  </si>
  <si>
    <t>Klimatické podmínky knihoven</t>
  </si>
  <si>
    <t>Rek. banky pro knihovnu Nusle</t>
  </si>
  <si>
    <t>0004246</t>
  </si>
  <si>
    <t>Rek. a modernizace ústředí, MK</t>
  </si>
  <si>
    <t>0041429</t>
  </si>
  <si>
    <t>Výstavba knihovny</t>
  </si>
  <si>
    <t>0042563</t>
  </si>
  <si>
    <t>Poříz.generátoru-zálož.zdroje el.energie</t>
  </si>
  <si>
    <t>0042799</t>
  </si>
  <si>
    <t>Inovace prostor -komunit.,vzděl.a pobyt.služby-ÚB</t>
  </si>
  <si>
    <t>PRAŽ.INFORMAČNÍ SLUŽBA</t>
  </si>
  <si>
    <t>0004600</t>
  </si>
  <si>
    <t>Obnova a rozvoj výpočetní techniky</t>
  </si>
  <si>
    <t>SYMFONICKÝ ORCHESTR HL.M.PRAHY FOK</t>
  </si>
  <si>
    <t>Nákup klavírního křídla</t>
  </si>
  <si>
    <t>Rezerva Smart Cities</t>
  </si>
  <si>
    <t>0002912</t>
  </si>
  <si>
    <t>Výpočetní technika a progr. vybav. pro MHMP</t>
  </si>
  <si>
    <t>0008936</t>
  </si>
  <si>
    <t>Centrum kartových služeb</t>
  </si>
  <si>
    <t>0040082</t>
  </si>
  <si>
    <t>Agendové a provozní IS</t>
  </si>
  <si>
    <t>0040083</t>
  </si>
  <si>
    <t>Systémy pro správu dokumentů (DMS)</t>
  </si>
  <si>
    <t>0040099</t>
  </si>
  <si>
    <t>Portály, weby a mobilní aplikace</t>
  </si>
  <si>
    <t>0040101</t>
  </si>
  <si>
    <t>Inf.systém Krizového řízení (ISKŘ)</t>
  </si>
  <si>
    <t>0040106</t>
  </si>
  <si>
    <t>Datová centra</t>
  </si>
  <si>
    <t>0040444</t>
  </si>
  <si>
    <t>Ekonomické IS</t>
  </si>
  <si>
    <t>0040445</t>
  </si>
  <si>
    <t>GIS, mapové služby a geoinformace</t>
  </si>
  <si>
    <t>0040449</t>
  </si>
  <si>
    <t>Metropolitní datové sítě</t>
  </si>
  <si>
    <t>0040985</t>
  </si>
  <si>
    <t>Projekty rozvoje IS MP HMP</t>
  </si>
  <si>
    <t>0041454</t>
  </si>
  <si>
    <t>Projekty budování a rozvoje IS ZZS HMP</t>
  </si>
  <si>
    <t>0041669</t>
  </si>
  <si>
    <t>Investiční rezerva - INF MHMP</t>
  </si>
  <si>
    <t>0041729</t>
  </si>
  <si>
    <t>Integrační platforma a datový sklad</t>
  </si>
  <si>
    <t>0041730</t>
  </si>
  <si>
    <t>Projekty napojení agendových IS na rozhraní ISZR</t>
  </si>
  <si>
    <t>0041731</t>
  </si>
  <si>
    <t>Správa identit (IDM)</t>
  </si>
  <si>
    <t>0041943</t>
  </si>
  <si>
    <t>Centrální Service Desk</t>
  </si>
  <si>
    <t>0041944</t>
  </si>
  <si>
    <t>Systémy spisové služby a podpůrných služeb</t>
  </si>
  <si>
    <t>0041946</t>
  </si>
  <si>
    <t>Bezpečnost IS/ICT</t>
  </si>
  <si>
    <t>0042663</t>
  </si>
  <si>
    <t>Softwarové nástroje pro řízení ICT</t>
  </si>
  <si>
    <t>0042664</t>
  </si>
  <si>
    <t>Softwarové nástroje pro modelování architektury IS/ICT</t>
  </si>
  <si>
    <t>Nová budova MHMP (projektová příprava)</t>
  </si>
  <si>
    <t>MHMP - FON</t>
  </si>
  <si>
    <t>2000000</t>
  </si>
  <si>
    <t>OPPPR-spolufinancování projektů</t>
  </si>
  <si>
    <t>MHMP - AMP</t>
  </si>
  <si>
    <t>Střední stavební obnova a modernizace Chodovec I</t>
  </si>
  <si>
    <t>0042581</t>
  </si>
  <si>
    <t>Výměna a modernizace systémů Chodovec I</t>
  </si>
  <si>
    <t>0040554</t>
  </si>
  <si>
    <t>Společný objekt Chodovec II</t>
  </si>
  <si>
    <t>MHMP - SLU</t>
  </si>
  <si>
    <t>Rek. stávajícího OS KŠ v budově NR</t>
  </si>
  <si>
    <t>0005778</t>
  </si>
  <si>
    <t>Obměna a doplnění rozmnožovací techniky</t>
  </si>
  <si>
    <t>0006567</t>
  </si>
  <si>
    <t>Rozšíření služeb telefonní ústředny MHMP</t>
  </si>
  <si>
    <t>0007052</t>
  </si>
  <si>
    <t>Úpravy a vybavení objektů MHMP</t>
  </si>
  <si>
    <t>0008103</t>
  </si>
  <si>
    <t>Rekonstrukce Clam-Gallasova paláce</t>
  </si>
  <si>
    <t>0040111</t>
  </si>
  <si>
    <t>Technologické vybavení energocentra v NÚB</t>
  </si>
  <si>
    <t>0042000</t>
  </si>
  <si>
    <t>Stavební úpravy budov v areálu Emauzy</t>
  </si>
  <si>
    <t>0042579</t>
  </si>
  <si>
    <t>Rozvoj a obnova JBS</t>
  </si>
  <si>
    <t>0042580</t>
  </si>
  <si>
    <t>Renovace výplní otvorů v budově Městské knihovny</t>
  </si>
  <si>
    <t>0042712</t>
  </si>
  <si>
    <t>Zhodnocení komplexu budov MHMP v rámci EPC</t>
  </si>
  <si>
    <t>0042894</t>
  </si>
  <si>
    <t>Rekonstrukce Staroměstské radnice</t>
  </si>
  <si>
    <t>0042895</t>
  </si>
  <si>
    <t>Rekonstrukce oken Nové radnice</t>
  </si>
  <si>
    <t>0042972</t>
  </si>
  <si>
    <t>Licence k SW nástrojům - kap. 09 v SLU</t>
  </si>
  <si>
    <t>Celkem správce: 0012 - ředitelka MHMP</t>
  </si>
  <si>
    <t>0043105</t>
  </si>
  <si>
    <t>Rezerva - výstavba budovy ÚMČ Praha 12</t>
  </si>
  <si>
    <t>Převody                            do roku 2017</t>
  </si>
  <si>
    <t>Sibiřské náměstí</t>
  </si>
  <si>
    <t>Systém OŘ při povodních</t>
  </si>
  <si>
    <t>Rezerva pro MČ a jednotky SDH</t>
  </si>
  <si>
    <t>Tabulka č. 3d</t>
  </si>
  <si>
    <t>ROZPOČET KAPITÁLOVÝCH VÝDAJŮ - CELKOVÝ PŘEHLED O AKCÍCH</t>
  </si>
  <si>
    <t>Rozpočet na 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</si>
</sst>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7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6"/>
      <name val="Arial CE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  <font>
      <sz val="9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9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u/>
      <sz val="14"/>
      <name val="Arial CE"/>
      <charset val="238"/>
    </font>
    <font>
      <i/>
      <u/>
      <sz val="12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8">
    <xf numFmtId="0" fontId="0" fillId="0" borderId="0" xfId="0"/>
    <xf numFmtId="0" fontId="1" fillId="2" borderId="0" xfId="1" applyFill="1"/>
    <xf numFmtId="0" fontId="1" fillId="0" borderId="0" xfId="1"/>
    <xf numFmtId="0" fontId="1" fillId="2" borderId="0" xfId="1" applyFont="1" applyFill="1" applyAlignment="1">
      <alignment horizontal="right"/>
    </xf>
    <xf numFmtId="49" fontId="7" fillId="4" borderId="10" xfId="3" applyNumberFormat="1" applyFont="1" applyFill="1" applyBorder="1"/>
    <xf numFmtId="0" fontId="7" fillId="4" borderId="11" xfId="1" applyFont="1" applyFill="1" applyBorder="1" applyAlignment="1"/>
    <xf numFmtId="0" fontId="1" fillId="2" borderId="9" xfId="1" applyFill="1" applyBorder="1" applyAlignment="1"/>
    <xf numFmtId="49" fontId="7" fillId="0" borderId="10" xfId="5" applyNumberFormat="1" applyFont="1" applyFill="1" applyBorder="1" applyAlignment="1">
      <alignment horizontal="left"/>
    </xf>
    <xf numFmtId="0" fontId="1" fillId="0" borderId="11" xfId="1" applyFont="1" applyFill="1" applyBorder="1"/>
    <xf numFmtId="0" fontId="1" fillId="0" borderId="3" xfId="1" applyFont="1" applyFill="1" applyBorder="1"/>
    <xf numFmtId="4" fontId="1" fillId="0" borderId="5" xfId="1" applyNumberFormat="1" applyFill="1" applyBorder="1"/>
    <xf numFmtId="0" fontId="1" fillId="2" borderId="8" xfId="1" applyFill="1" applyBorder="1" applyAlignment="1"/>
    <xf numFmtId="0" fontId="5" fillId="5" borderId="10" xfId="1" applyFont="1" applyFill="1" applyBorder="1"/>
    <xf numFmtId="0" fontId="1" fillId="5" borderId="11" xfId="1" applyFill="1" applyBorder="1"/>
    <xf numFmtId="4" fontId="5" fillId="5" borderId="12" xfId="1" applyNumberFormat="1" applyFont="1" applyFill="1" applyBorder="1"/>
    <xf numFmtId="0" fontId="1" fillId="2" borderId="6" xfId="1" applyFill="1" applyBorder="1" applyAlignment="1"/>
    <xf numFmtId="0" fontId="5" fillId="0" borderId="11" xfId="1" applyFont="1" applyFill="1" applyBorder="1"/>
    <xf numFmtId="0" fontId="1" fillId="0" borderId="11" xfId="1" applyFill="1" applyBorder="1"/>
    <xf numFmtId="4" fontId="5" fillId="0" borderId="11" xfId="1" applyNumberFormat="1" applyFont="1" applyFill="1" applyBorder="1"/>
    <xf numFmtId="49" fontId="7" fillId="4" borderId="13" xfId="6" applyNumberFormat="1" applyFont="1" applyFill="1" applyBorder="1"/>
    <xf numFmtId="4" fontId="7" fillId="4" borderId="12" xfId="1" applyNumberFormat="1" applyFont="1" applyFill="1" applyBorder="1" applyAlignment="1"/>
    <xf numFmtId="0" fontId="1" fillId="2" borderId="5" xfId="1" applyFill="1" applyBorder="1" applyAlignment="1"/>
    <xf numFmtId="0" fontId="7" fillId="0" borderId="3" xfId="1" applyFont="1" applyFill="1" applyBorder="1" applyAlignment="1"/>
    <xf numFmtId="4" fontId="1" fillId="0" borderId="5" xfId="1" applyNumberFormat="1" applyFont="1" applyFill="1" applyBorder="1" applyAlignment="1"/>
    <xf numFmtId="49" fontId="7" fillId="0" borderId="10" xfId="7" applyNumberFormat="1" applyFont="1" applyFill="1" applyBorder="1" applyAlignment="1">
      <alignment horizontal="left"/>
    </xf>
    <xf numFmtId="0" fontId="1" fillId="0" borderId="14" xfId="1" applyFont="1" applyFill="1" applyBorder="1"/>
    <xf numFmtId="0" fontId="1" fillId="0" borderId="15" xfId="1" applyFont="1" applyFill="1" applyBorder="1"/>
    <xf numFmtId="4" fontId="1" fillId="0" borderId="16" xfId="1" applyNumberFormat="1" applyFill="1" applyBorder="1"/>
    <xf numFmtId="0" fontId="1" fillId="5" borderId="17" xfId="1" applyFill="1" applyBorder="1"/>
    <xf numFmtId="0" fontId="1" fillId="2" borderId="18" xfId="1" applyFill="1" applyBorder="1" applyAlignment="1"/>
    <xf numFmtId="49" fontId="7" fillId="4" borderId="10" xfId="6" applyNumberFormat="1" applyFont="1" applyFill="1" applyBorder="1"/>
    <xf numFmtId="49" fontId="7" fillId="0" borderId="0" xfId="6" applyNumberFormat="1" applyFont="1" applyFill="1" applyAlignment="1">
      <alignment horizontal="left"/>
    </xf>
    <xf numFmtId="0" fontId="5" fillId="2" borderId="11" xfId="1" applyFont="1" applyFill="1" applyBorder="1"/>
    <xf numFmtId="0" fontId="1" fillId="2" borderId="11" xfId="1" applyFill="1" applyBorder="1"/>
    <xf numFmtId="49" fontId="7" fillId="0" borderId="10" xfId="8" applyNumberFormat="1" applyFont="1" applyFill="1" applyBorder="1" applyAlignment="1">
      <alignment horizontal="left"/>
    </xf>
    <xf numFmtId="0" fontId="1" fillId="0" borderId="4" xfId="1" applyFont="1" applyFill="1" applyBorder="1"/>
    <xf numFmtId="0" fontId="1" fillId="2" borderId="10" xfId="1" applyFill="1" applyBorder="1" applyAlignment="1"/>
    <xf numFmtId="4" fontId="7" fillId="4" borderId="17" xfId="1" applyNumberFormat="1" applyFont="1" applyFill="1" applyBorder="1" applyAlignment="1"/>
    <xf numFmtId="0" fontId="1" fillId="2" borderId="5" xfId="1" applyFill="1" applyBorder="1"/>
    <xf numFmtId="4" fontId="1" fillId="0" borderId="12" xfId="1" applyNumberFormat="1" applyFill="1" applyBorder="1"/>
    <xf numFmtId="0" fontId="1" fillId="2" borderId="9" xfId="1" applyFill="1" applyBorder="1"/>
    <xf numFmtId="0" fontId="1" fillId="2" borderId="8" xfId="1" applyFill="1" applyBorder="1"/>
    <xf numFmtId="49" fontId="7" fillId="4" borderId="19" xfId="9" applyNumberFormat="1" applyFont="1" applyFill="1" applyBorder="1"/>
    <xf numFmtId="0" fontId="3" fillId="0" borderId="11" xfId="2" applyBorder="1" applyAlignment="1">
      <alignment wrapText="1"/>
    </xf>
    <xf numFmtId="0" fontId="3" fillId="0" borderId="17" xfId="2" applyBorder="1" applyAlignment="1">
      <alignment wrapText="1"/>
    </xf>
    <xf numFmtId="49" fontId="7" fillId="4" borderId="19" xfId="10" applyNumberFormat="1" applyFont="1" applyFill="1" applyBorder="1"/>
    <xf numFmtId="0" fontId="1" fillId="0" borderId="17" xfId="1" applyFont="1" applyFill="1" applyBorder="1"/>
    <xf numFmtId="49" fontId="7" fillId="4" borderId="19" xfId="11" applyNumberFormat="1" applyFont="1" applyFill="1" applyBorder="1"/>
    <xf numFmtId="49" fontId="7" fillId="0" borderId="9" xfId="11" applyNumberFormat="1" applyFont="1" applyFill="1" applyBorder="1" applyAlignment="1">
      <alignment horizontal="left"/>
    </xf>
    <xf numFmtId="49" fontId="7" fillId="0" borderId="10" xfId="11" applyNumberFormat="1" applyFont="1" applyFill="1" applyBorder="1" applyAlignment="1">
      <alignment horizontal="left"/>
    </xf>
    <xf numFmtId="0" fontId="1" fillId="0" borderId="11" xfId="1" applyFont="1" applyFill="1" applyBorder="1" applyAlignment="1"/>
    <xf numFmtId="49" fontId="7" fillId="4" borderId="19" xfId="7" applyNumberFormat="1" applyFont="1" applyFill="1" applyBorder="1"/>
    <xf numFmtId="49" fontId="7" fillId="4" borderId="20" xfId="7" applyNumberFormat="1" applyFont="1" applyFill="1" applyBorder="1"/>
    <xf numFmtId="0" fontId="1" fillId="6" borderId="6" xfId="1" applyFill="1" applyBorder="1"/>
    <xf numFmtId="0" fontId="5" fillId="6" borderId="11" xfId="1" applyFont="1" applyFill="1" applyBorder="1"/>
    <xf numFmtId="0" fontId="1" fillId="6" borderId="11" xfId="1" applyFill="1" applyBorder="1"/>
    <xf numFmtId="4" fontId="5" fillId="6" borderId="11" xfId="1" applyNumberFormat="1" applyFont="1" applyFill="1" applyBorder="1"/>
    <xf numFmtId="0" fontId="9" fillId="3" borderId="10" xfId="1" applyFont="1" applyFill="1" applyBorder="1"/>
    <xf numFmtId="0" fontId="1" fillId="3" borderId="11" xfId="1" applyFill="1" applyBorder="1"/>
    <xf numFmtId="0" fontId="1" fillId="3" borderId="17" xfId="1" applyFill="1" applyBorder="1"/>
    <xf numFmtId="4" fontId="9" fillId="3" borderId="12" xfId="1" applyNumberFormat="1" applyFont="1" applyFill="1" applyBorder="1" applyAlignment="1"/>
    <xf numFmtId="0" fontId="7" fillId="7" borderId="12" xfId="1" applyFont="1" applyFill="1" applyBorder="1" applyAlignment="1"/>
    <xf numFmtId="0" fontId="8" fillId="7" borderId="12" xfId="4" applyFont="1" applyFill="1" applyBorder="1" applyAlignment="1">
      <alignment horizontal="center" vertical="center"/>
    </xf>
    <xf numFmtId="0" fontId="1" fillId="0" borderId="0" xfId="4"/>
    <xf numFmtId="4" fontId="1" fillId="0" borderId="0" xfId="4" applyNumberFormat="1"/>
    <xf numFmtId="49" fontId="1" fillId="0" borderId="0" xfId="4" applyNumberFormat="1"/>
    <xf numFmtId="4" fontId="1" fillId="0" borderId="0" xfId="4" applyNumberFormat="1" applyAlignment="1">
      <alignment wrapText="1"/>
    </xf>
    <xf numFmtId="164" fontId="1" fillId="0" borderId="0" xfId="4" applyNumberFormat="1"/>
    <xf numFmtId="4" fontId="10" fillId="0" borderId="0" xfId="4" applyNumberFormat="1" applyFont="1" applyAlignment="1">
      <alignment horizontal="right" wrapText="1"/>
    </xf>
    <xf numFmtId="4" fontId="11" fillId="8" borderId="17" xfId="4" applyNumberFormat="1" applyFont="1" applyFill="1" applyBorder="1" applyAlignment="1">
      <alignment horizontal="right" wrapText="1"/>
    </xf>
    <xf numFmtId="4" fontId="11" fillId="8" borderId="21" xfId="4" applyNumberFormat="1" applyFont="1" applyFill="1" applyBorder="1" applyAlignment="1">
      <alignment horizontal="right" wrapText="1"/>
    </xf>
    <xf numFmtId="4" fontId="11" fillId="8" borderId="22" xfId="4" applyNumberFormat="1" applyFont="1" applyFill="1" applyBorder="1" applyAlignment="1">
      <alignment horizontal="right" wrapText="1"/>
    </xf>
    <xf numFmtId="49" fontId="12" fillId="8" borderId="17" xfId="4" applyNumberFormat="1" applyFont="1" applyFill="1" applyBorder="1" applyAlignment="1">
      <alignment horizontal="left"/>
    </xf>
    <xf numFmtId="164" fontId="12" fillId="8" borderId="11" xfId="4" applyNumberFormat="1" applyFont="1" applyFill="1" applyBorder="1" applyAlignment="1">
      <alignment horizontal="left"/>
    </xf>
    <xf numFmtId="49" fontId="12" fillId="8" borderId="10" xfId="4" applyNumberFormat="1" applyFont="1" applyFill="1" applyBorder="1" applyAlignment="1">
      <alignment horizontal="left"/>
    </xf>
    <xf numFmtId="4" fontId="11" fillId="9" borderId="17" xfId="4" applyNumberFormat="1" applyFont="1" applyFill="1" applyBorder="1" applyAlignment="1">
      <alignment wrapText="1"/>
    </xf>
    <xf numFmtId="4" fontId="11" fillId="9" borderId="23" xfId="4" applyNumberFormat="1" applyFont="1" applyFill="1" applyBorder="1" applyAlignment="1">
      <alignment wrapText="1"/>
    </xf>
    <xf numFmtId="49" fontId="11" fillId="9" borderId="17" xfId="4" applyNumberFormat="1" applyFont="1" applyFill="1" applyBorder="1"/>
    <xf numFmtId="164" fontId="11" fillId="9" borderId="11" xfId="4" applyNumberFormat="1" applyFont="1" applyFill="1" applyBorder="1"/>
    <xf numFmtId="49" fontId="11" fillId="9" borderId="10" xfId="4" applyNumberFormat="1" applyFont="1" applyFill="1" applyBorder="1"/>
    <xf numFmtId="4" fontId="11" fillId="0" borderId="24" xfId="4" applyNumberFormat="1" applyFont="1" applyBorder="1" applyAlignment="1">
      <alignment wrapText="1"/>
    </xf>
    <xf numFmtId="4" fontId="11" fillId="0" borderId="24" xfId="4" applyNumberFormat="1" applyFont="1" applyBorder="1" applyAlignment="1">
      <alignment horizontal="right" wrapText="1"/>
    </xf>
    <xf numFmtId="4" fontId="11" fillId="0" borderId="25" xfId="4" applyNumberFormat="1" applyFont="1" applyBorder="1" applyAlignment="1">
      <alignment horizontal="right" wrapText="1"/>
    </xf>
    <xf numFmtId="49" fontId="11" fillId="0" borderId="24" xfId="4" applyNumberFormat="1" applyFont="1" applyBorder="1" applyAlignment="1">
      <alignment horizontal="left"/>
    </xf>
    <xf numFmtId="164" fontId="11" fillId="0" borderId="25" xfId="4" applyNumberFormat="1" applyFont="1" applyBorder="1" applyAlignment="1">
      <alignment horizontal="center"/>
    </xf>
    <xf numFmtId="49" fontId="11" fillId="0" borderId="26" xfId="4" applyNumberFormat="1" applyFont="1" applyBorder="1" applyAlignment="1">
      <alignment horizontal="left"/>
    </xf>
    <xf numFmtId="4" fontId="11" fillId="0" borderId="27" xfId="4" applyNumberFormat="1" applyFont="1" applyBorder="1" applyAlignment="1">
      <alignment horizontal="center" vertical="top" wrapText="1"/>
    </xf>
    <xf numFmtId="4" fontId="11" fillId="0" borderId="28" xfId="4" applyNumberFormat="1" applyFont="1" applyBorder="1" applyAlignment="1">
      <alignment horizontal="center" vertical="top" wrapText="1"/>
    </xf>
    <xf numFmtId="49" fontId="11" fillId="0" borderId="27" xfId="4" applyNumberFormat="1" applyFont="1" applyBorder="1" applyAlignment="1">
      <alignment horizontal="left" vertical="top" wrapText="1"/>
    </xf>
    <xf numFmtId="164" fontId="11" fillId="0" borderId="28" xfId="4" applyNumberFormat="1" applyFont="1" applyBorder="1" applyAlignment="1">
      <alignment horizontal="center" vertical="top" wrapText="1"/>
    </xf>
    <xf numFmtId="49" fontId="11" fillId="0" borderId="29" xfId="4" applyNumberFormat="1" applyFont="1" applyBorder="1" applyAlignment="1">
      <alignment horizontal="center" vertical="top" wrapText="1"/>
    </xf>
    <xf numFmtId="4" fontId="11" fillId="0" borderId="30" xfId="4" applyNumberFormat="1" applyFont="1" applyBorder="1" applyAlignment="1">
      <alignment horizontal="center" vertical="top" wrapText="1"/>
    </xf>
    <xf numFmtId="4" fontId="11" fillId="0" borderId="31" xfId="4" applyNumberFormat="1" applyFont="1" applyBorder="1" applyAlignment="1">
      <alignment horizontal="center" vertical="top" wrapText="1"/>
    </xf>
    <xf numFmtId="49" fontId="11" fillId="0" borderId="30" xfId="4" applyNumberFormat="1" applyFont="1" applyBorder="1" applyAlignment="1">
      <alignment horizontal="center" vertical="top" wrapText="1"/>
    </xf>
    <xf numFmtId="164" fontId="11" fillId="0" borderId="31" xfId="4" applyNumberFormat="1" applyFont="1" applyBorder="1" applyAlignment="1">
      <alignment horizontal="center" vertical="top" wrapText="1"/>
    </xf>
    <xf numFmtId="49" fontId="11" fillId="0" borderId="32" xfId="4" applyNumberFormat="1" applyFont="1" applyBorder="1" applyAlignment="1">
      <alignment horizontal="center" vertical="top" wrapText="1"/>
    </xf>
    <xf numFmtId="4" fontId="12" fillId="8" borderId="17" xfId="4" applyNumberFormat="1" applyFont="1" applyFill="1" applyBorder="1" applyAlignment="1">
      <alignment horizontal="left" wrapText="1"/>
    </xf>
    <xf numFmtId="49" fontId="12" fillId="8" borderId="17" xfId="4" applyNumberFormat="1" applyFont="1" applyFill="1" applyBorder="1" applyAlignment="1">
      <alignment horizontal="left" wrapText="1"/>
    </xf>
    <xf numFmtId="164" fontId="12" fillId="8" borderId="11" xfId="4" applyNumberFormat="1" applyFont="1" applyFill="1" applyBorder="1" applyAlignment="1">
      <alignment horizontal="left" wrapText="1"/>
    </xf>
    <xf numFmtId="49" fontId="12" fillId="8" borderId="10" xfId="4" applyNumberFormat="1" applyFont="1" applyFill="1" applyBorder="1" applyAlignment="1">
      <alignment horizontal="left" wrapText="1"/>
    </xf>
    <xf numFmtId="4" fontId="13" fillId="0" borderId="0" xfId="4" applyNumberFormat="1" applyFont="1" applyAlignment="1">
      <alignment horizontal="right" wrapText="1"/>
    </xf>
    <xf numFmtId="4" fontId="14" fillId="0" borderId="0" xfId="4" applyNumberFormat="1" applyFont="1" applyAlignment="1">
      <alignment wrapText="1"/>
    </xf>
    <xf numFmtId="49" fontId="14" fillId="0" borderId="0" xfId="4" applyNumberFormat="1" applyFont="1"/>
    <xf numFmtId="164" fontId="14" fillId="0" borderId="0" xfId="4" applyNumberFormat="1" applyFont="1"/>
    <xf numFmtId="49" fontId="15" fillId="0" borderId="0" xfId="4" applyNumberFormat="1" applyFont="1" applyAlignment="1">
      <alignment horizontal="left"/>
    </xf>
    <xf numFmtId="49" fontId="7" fillId="0" borderId="0" xfId="4" applyNumberFormat="1" applyFont="1"/>
    <xf numFmtId="4" fontId="7" fillId="4" borderId="0" xfId="4" applyNumberFormat="1" applyFont="1" applyFill="1" applyAlignment="1">
      <alignment horizontal="centerContinuous" vertical="center"/>
    </xf>
    <xf numFmtId="49" fontId="7" fillId="4" borderId="0" xfId="4" applyNumberFormat="1" applyFont="1" applyFill="1" applyAlignment="1">
      <alignment horizontal="centerContinuous" vertical="center"/>
    </xf>
    <xf numFmtId="0" fontId="16" fillId="0" borderId="0" xfId="0" applyFont="1"/>
    <xf numFmtId="0" fontId="7" fillId="0" borderId="10" xfId="6" applyFont="1" applyBorder="1" applyAlignment="1">
      <alignment horizontal="left" vertical="center" wrapText="1"/>
    </xf>
    <xf numFmtId="0" fontId="3" fillId="0" borderId="11" xfId="2" applyBorder="1" applyAlignment="1">
      <alignment wrapText="1"/>
    </xf>
    <xf numFmtId="0" fontId="3" fillId="0" borderId="17" xfId="2" applyBorder="1" applyAlignment="1">
      <alignment wrapText="1"/>
    </xf>
    <xf numFmtId="49" fontId="2" fillId="2" borderId="0" xfId="1" applyNumberFormat="1" applyFont="1" applyFill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1" fillId="2" borderId="1" xfId="1" applyFont="1" applyFill="1" applyBorder="1" applyAlignment="1">
      <alignment horizontal="right"/>
    </xf>
    <xf numFmtId="0" fontId="3" fillId="0" borderId="1" xfId="2" applyBorder="1" applyAlignment="1"/>
    <xf numFmtId="0" fontId="4" fillId="3" borderId="2" xfId="1" applyFont="1" applyFill="1" applyBorder="1" applyAlignment="1">
      <alignment horizontal="center" vertical="center"/>
    </xf>
    <xf numFmtId="0" fontId="3" fillId="0" borderId="3" xfId="2" applyBorder="1" applyAlignment="1">
      <alignment horizontal="center" vertical="center"/>
    </xf>
    <xf numFmtId="0" fontId="3" fillId="0" borderId="4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3" fillId="0" borderId="7" xfId="2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3" fillId="0" borderId="8" xfId="2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" fontId="12" fillId="8" borderId="11" xfId="4" applyNumberFormat="1" applyFont="1" applyFill="1" applyBorder="1" applyAlignment="1">
      <alignment horizontal="center" wrapText="1"/>
    </xf>
    <xf numFmtId="4" fontId="12" fillId="8" borderId="17" xfId="4" applyNumberFormat="1" applyFont="1" applyFill="1" applyBorder="1" applyAlignment="1">
      <alignment horizontal="center" wrapText="1"/>
    </xf>
  </cellXfs>
  <cellStyles count="12">
    <cellStyle name="Normální" xfId="0" builtinId="0"/>
    <cellStyle name="Normální 2" xfId="4"/>
    <cellStyle name="Normální 3" xfId="2"/>
    <cellStyle name="normální_01" xfId="6"/>
    <cellStyle name="normální_02" xfId="5"/>
    <cellStyle name="normální_06 kap 9.9.13" xfId="11"/>
    <cellStyle name="normální_07 kap 9.9.13" xfId="3"/>
    <cellStyle name="normální_08" xfId="8"/>
    <cellStyle name="normální_09" xfId="7"/>
    <cellStyle name="normální_BB-pd-RS 2014 pož.BARSE044-090913" xfId="9"/>
    <cellStyle name="normální_kap.03 BARSE044" xfId="10"/>
    <cellStyle name="normální_Správ sohhrn" xfId="1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workbookViewId="0"/>
  </sheetViews>
  <sheetFormatPr defaultRowHeight="12.75" x14ac:dyDescent="0.2"/>
  <cols>
    <col min="1" max="1" width="9.140625" style="2"/>
    <col min="2" max="2" width="10.7109375" style="2" customWidth="1"/>
    <col min="3" max="3" width="9.140625" style="2"/>
    <col min="4" max="4" width="35.7109375" style="2" customWidth="1"/>
    <col min="5" max="7" width="20.28515625" style="2" customWidth="1"/>
    <col min="8" max="257" width="9.140625" style="2"/>
    <col min="258" max="258" width="10.7109375" style="2" customWidth="1"/>
    <col min="259" max="259" width="9.140625" style="2"/>
    <col min="260" max="260" width="35.7109375" style="2" customWidth="1"/>
    <col min="261" max="263" width="20.28515625" style="2" customWidth="1"/>
    <col min="264" max="513" width="9.140625" style="2"/>
    <col min="514" max="514" width="10.7109375" style="2" customWidth="1"/>
    <col min="515" max="515" width="9.140625" style="2"/>
    <col min="516" max="516" width="35.7109375" style="2" customWidth="1"/>
    <col min="517" max="519" width="20.28515625" style="2" customWidth="1"/>
    <col min="520" max="769" width="9.140625" style="2"/>
    <col min="770" max="770" width="10.7109375" style="2" customWidth="1"/>
    <col min="771" max="771" width="9.140625" style="2"/>
    <col min="772" max="772" width="35.7109375" style="2" customWidth="1"/>
    <col min="773" max="775" width="20.28515625" style="2" customWidth="1"/>
    <col min="776" max="1025" width="9.140625" style="2"/>
    <col min="1026" max="1026" width="10.7109375" style="2" customWidth="1"/>
    <col min="1027" max="1027" width="9.140625" style="2"/>
    <col min="1028" max="1028" width="35.7109375" style="2" customWidth="1"/>
    <col min="1029" max="1031" width="20.28515625" style="2" customWidth="1"/>
    <col min="1032" max="1281" width="9.140625" style="2"/>
    <col min="1282" max="1282" width="10.7109375" style="2" customWidth="1"/>
    <col min="1283" max="1283" width="9.140625" style="2"/>
    <col min="1284" max="1284" width="35.7109375" style="2" customWidth="1"/>
    <col min="1285" max="1287" width="20.28515625" style="2" customWidth="1"/>
    <col min="1288" max="1537" width="9.140625" style="2"/>
    <col min="1538" max="1538" width="10.7109375" style="2" customWidth="1"/>
    <col min="1539" max="1539" width="9.140625" style="2"/>
    <col min="1540" max="1540" width="35.7109375" style="2" customWidth="1"/>
    <col min="1541" max="1543" width="20.28515625" style="2" customWidth="1"/>
    <col min="1544" max="1793" width="9.140625" style="2"/>
    <col min="1794" max="1794" width="10.7109375" style="2" customWidth="1"/>
    <col min="1795" max="1795" width="9.140625" style="2"/>
    <col min="1796" max="1796" width="35.7109375" style="2" customWidth="1"/>
    <col min="1797" max="1799" width="20.28515625" style="2" customWidth="1"/>
    <col min="1800" max="2049" width="9.140625" style="2"/>
    <col min="2050" max="2050" width="10.7109375" style="2" customWidth="1"/>
    <col min="2051" max="2051" width="9.140625" style="2"/>
    <col min="2052" max="2052" width="35.7109375" style="2" customWidth="1"/>
    <col min="2053" max="2055" width="20.28515625" style="2" customWidth="1"/>
    <col min="2056" max="2305" width="9.140625" style="2"/>
    <col min="2306" max="2306" width="10.7109375" style="2" customWidth="1"/>
    <col min="2307" max="2307" width="9.140625" style="2"/>
    <col min="2308" max="2308" width="35.7109375" style="2" customWidth="1"/>
    <col min="2309" max="2311" width="20.28515625" style="2" customWidth="1"/>
    <col min="2312" max="2561" width="9.140625" style="2"/>
    <col min="2562" max="2562" width="10.7109375" style="2" customWidth="1"/>
    <col min="2563" max="2563" width="9.140625" style="2"/>
    <col min="2564" max="2564" width="35.7109375" style="2" customWidth="1"/>
    <col min="2565" max="2567" width="20.28515625" style="2" customWidth="1"/>
    <col min="2568" max="2817" width="9.140625" style="2"/>
    <col min="2818" max="2818" width="10.7109375" style="2" customWidth="1"/>
    <col min="2819" max="2819" width="9.140625" style="2"/>
    <col min="2820" max="2820" width="35.7109375" style="2" customWidth="1"/>
    <col min="2821" max="2823" width="20.28515625" style="2" customWidth="1"/>
    <col min="2824" max="3073" width="9.140625" style="2"/>
    <col min="3074" max="3074" width="10.7109375" style="2" customWidth="1"/>
    <col min="3075" max="3075" width="9.140625" style="2"/>
    <col min="3076" max="3076" width="35.7109375" style="2" customWidth="1"/>
    <col min="3077" max="3079" width="20.28515625" style="2" customWidth="1"/>
    <col min="3080" max="3329" width="9.140625" style="2"/>
    <col min="3330" max="3330" width="10.7109375" style="2" customWidth="1"/>
    <col min="3331" max="3331" width="9.140625" style="2"/>
    <col min="3332" max="3332" width="35.7109375" style="2" customWidth="1"/>
    <col min="3333" max="3335" width="20.28515625" style="2" customWidth="1"/>
    <col min="3336" max="3585" width="9.140625" style="2"/>
    <col min="3586" max="3586" width="10.7109375" style="2" customWidth="1"/>
    <col min="3587" max="3587" width="9.140625" style="2"/>
    <col min="3588" max="3588" width="35.7109375" style="2" customWidth="1"/>
    <col min="3589" max="3591" width="20.28515625" style="2" customWidth="1"/>
    <col min="3592" max="3841" width="9.140625" style="2"/>
    <col min="3842" max="3842" width="10.7109375" style="2" customWidth="1"/>
    <col min="3843" max="3843" width="9.140625" style="2"/>
    <col min="3844" max="3844" width="35.7109375" style="2" customWidth="1"/>
    <col min="3845" max="3847" width="20.28515625" style="2" customWidth="1"/>
    <col min="3848" max="4097" width="9.140625" style="2"/>
    <col min="4098" max="4098" width="10.7109375" style="2" customWidth="1"/>
    <col min="4099" max="4099" width="9.140625" style="2"/>
    <col min="4100" max="4100" width="35.7109375" style="2" customWidth="1"/>
    <col min="4101" max="4103" width="20.28515625" style="2" customWidth="1"/>
    <col min="4104" max="4353" width="9.140625" style="2"/>
    <col min="4354" max="4354" width="10.7109375" style="2" customWidth="1"/>
    <col min="4355" max="4355" width="9.140625" style="2"/>
    <col min="4356" max="4356" width="35.7109375" style="2" customWidth="1"/>
    <col min="4357" max="4359" width="20.28515625" style="2" customWidth="1"/>
    <col min="4360" max="4609" width="9.140625" style="2"/>
    <col min="4610" max="4610" width="10.7109375" style="2" customWidth="1"/>
    <col min="4611" max="4611" width="9.140625" style="2"/>
    <col min="4612" max="4612" width="35.7109375" style="2" customWidth="1"/>
    <col min="4613" max="4615" width="20.28515625" style="2" customWidth="1"/>
    <col min="4616" max="4865" width="9.140625" style="2"/>
    <col min="4866" max="4866" width="10.7109375" style="2" customWidth="1"/>
    <col min="4867" max="4867" width="9.140625" style="2"/>
    <col min="4868" max="4868" width="35.7109375" style="2" customWidth="1"/>
    <col min="4869" max="4871" width="20.28515625" style="2" customWidth="1"/>
    <col min="4872" max="5121" width="9.140625" style="2"/>
    <col min="5122" max="5122" width="10.7109375" style="2" customWidth="1"/>
    <col min="5123" max="5123" width="9.140625" style="2"/>
    <col min="5124" max="5124" width="35.7109375" style="2" customWidth="1"/>
    <col min="5125" max="5127" width="20.28515625" style="2" customWidth="1"/>
    <col min="5128" max="5377" width="9.140625" style="2"/>
    <col min="5378" max="5378" width="10.7109375" style="2" customWidth="1"/>
    <col min="5379" max="5379" width="9.140625" style="2"/>
    <col min="5380" max="5380" width="35.7109375" style="2" customWidth="1"/>
    <col min="5381" max="5383" width="20.28515625" style="2" customWidth="1"/>
    <col min="5384" max="5633" width="9.140625" style="2"/>
    <col min="5634" max="5634" width="10.7109375" style="2" customWidth="1"/>
    <col min="5635" max="5635" width="9.140625" style="2"/>
    <col min="5636" max="5636" width="35.7109375" style="2" customWidth="1"/>
    <col min="5637" max="5639" width="20.28515625" style="2" customWidth="1"/>
    <col min="5640" max="5889" width="9.140625" style="2"/>
    <col min="5890" max="5890" width="10.7109375" style="2" customWidth="1"/>
    <col min="5891" max="5891" width="9.140625" style="2"/>
    <col min="5892" max="5892" width="35.7109375" style="2" customWidth="1"/>
    <col min="5893" max="5895" width="20.28515625" style="2" customWidth="1"/>
    <col min="5896" max="6145" width="9.140625" style="2"/>
    <col min="6146" max="6146" width="10.7109375" style="2" customWidth="1"/>
    <col min="6147" max="6147" width="9.140625" style="2"/>
    <col min="6148" max="6148" width="35.7109375" style="2" customWidth="1"/>
    <col min="6149" max="6151" width="20.28515625" style="2" customWidth="1"/>
    <col min="6152" max="6401" width="9.140625" style="2"/>
    <col min="6402" max="6402" width="10.7109375" style="2" customWidth="1"/>
    <col min="6403" max="6403" width="9.140625" style="2"/>
    <col min="6404" max="6404" width="35.7109375" style="2" customWidth="1"/>
    <col min="6405" max="6407" width="20.28515625" style="2" customWidth="1"/>
    <col min="6408" max="6657" width="9.140625" style="2"/>
    <col min="6658" max="6658" width="10.7109375" style="2" customWidth="1"/>
    <col min="6659" max="6659" width="9.140625" style="2"/>
    <col min="6660" max="6660" width="35.7109375" style="2" customWidth="1"/>
    <col min="6661" max="6663" width="20.28515625" style="2" customWidth="1"/>
    <col min="6664" max="6913" width="9.140625" style="2"/>
    <col min="6914" max="6914" width="10.7109375" style="2" customWidth="1"/>
    <col min="6915" max="6915" width="9.140625" style="2"/>
    <col min="6916" max="6916" width="35.7109375" style="2" customWidth="1"/>
    <col min="6917" max="6919" width="20.28515625" style="2" customWidth="1"/>
    <col min="6920" max="7169" width="9.140625" style="2"/>
    <col min="7170" max="7170" width="10.7109375" style="2" customWidth="1"/>
    <col min="7171" max="7171" width="9.140625" style="2"/>
    <col min="7172" max="7172" width="35.7109375" style="2" customWidth="1"/>
    <col min="7173" max="7175" width="20.28515625" style="2" customWidth="1"/>
    <col min="7176" max="7425" width="9.140625" style="2"/>
    <col min="7426" max="7426" width="10.7109375" style="2" customWidth="1"/>
    <col min="7427" max="7427" width="9.140625" style="2"/>
    <col min="7428" max="7428" width="35.7109375" style="2" customWidth="1"/>
    <col min="7429" max="7431" width="20.28515625" style="2" customWidth="1"/>
    <col min="7432" max="7681" width="9.140625" style="2"/>
    <col min="7682" max="7682" width="10.7109375" style="2" customWidth="1"/>
    <col min="7683" max="7683" width="9.140625" style="2"/>
    <col min="7684" max="7684" width="35.7109375" style="2" customWidth="1"/>
    <col min="7685" max="7687" width="20.28515625" style="2" customWidth="1"/>
    <col min="7688" max="7937" width="9.140625" style="2"/>
    <col min="7938" max="7938" width="10.7109375" style="2" customWidth="1"/>
    <col min="7939" max="7939" width="9.140625" style="2"/>
    <col min="7940" max="7940" width="35.7109375" style="2" customWidth="1"/>
    <col min="7941" max="7943" width="20.28515625" style="2" customWidth="1"/>
    <col min="7944" max="8193" width="9.140625" style="2"/>
    <col min="8194" max="8194" width="10.7109375" style="2" customWidth="1"/>
    <col min="8195" max="8195" width="9.140625" style="2"/>
    <col min="8196" max="8196" width="35.7109375" style="2" customWidth="1"/>
    <col min="8197" max="8199" width="20.28515625" style="2" customWidth="1"/>
    <col min="8200" max="8449" width="9.140625" style="2"/>
    <col min="8450" max="8450" width="10.7109375" style="2" customWidth="1"/>
    <col min="8451" max="8451" width="9.140625" style="2"/>
    <col min="8452" max="8452" width="35.7109375" style="2" customWidth="1"/>
    <col min="8453" max="8455" width="20.28515625" style="2" customWidth="1"/>
    <col min="8456" max="8705" width="9.140625" style="2"/>
    <col min="8706" max="8706" width="10.7109375" style="2" customWidth="1"/>
    <col min="8707" max="8707" width="9.140625" style="2"/>
    <col min="8708" max="8708" width="35.7109375" style="2" customWidth="1"/>
    <col min="8709" max="8711" width="20.28515625" style="2" customWidth="1"/>
    <col min="8712" max="8961" width="9.140625" style="2"/>
    <col min="8962" max="8962" width="10.7109375" style="2" customWidth="1"/>
    <col min="8963" max="8963" width="9.140625" style="2"/>
    <col min="8964" max="8964" width="35.7109375" style="2" customWidth="1"/>
    <col min="8965" max="8967" width="20.28515625" style="2" customWidth="1"/>
    <col min="8968" max="9217" width="9.140625" style="2"/>
    <col min="9218" max="9218" width="10.7109375" style="2" customWidth="1"/>
    <col min="9219" max="9219" width="9.140625" style="2"/>
    <col min="9220" max="9220" width="35.7109375" style="2" customWidth="1"/>
    <col min="9221" max="9223" width="20.28515625" style="2" customWidth="1"/>
    <col min="9224" max="9473" width="9.140625" style="2"/>
    <col min="9474" max="9474" width="10.7109375" style="2" customWidth="1"/>
    <col min="9475" max="9475" width="9.140625" style="2"/>
    <col min="9476" max="9476" width="35.7109375" style="2" customWidth="1"/>
    <col min="9477" max="9479" width="20.28515625" style="2" customWidth="1"/>
    <col min="9480" max="9729" width="9.140625" style="2"/>
    <col min="9730" max="9730" width="10.7109375" style="2" customWidth="1"/>
    <col min="9731" max="9731" width="9.140625" style="2"/>
    <col min="9732" max="9732" width="35.7109375" style="2" customWidth="1"/>
    <col min="9733" max="9735" width="20.28515625" style="2" customWidth="1"/>
    <col min="9736" max="9985" width="9.140625" style="2"/>
    <col min="9986" max="9986" width="10.7109375" style="2" customWidth="1"/>
    <col min="9987" max="9987" width="9.140625" style="2"/>
    <col min="9988" max="9988" width="35.7109375" style="2" customWidth="1"/>
    <col min="9989" max="9991" width="20.28515625" style="2" customWidth="1"/>
    <col min="9992" max="10241" width="9.140625" style="2"/>
    <col min="10242" max="10242" width="10.7109375" style="2" customWidth="1"/>
    <col min="10243" max="10243" width="9.140625" style="2"/>
    <col min="10244" max="10244" width="35.7109375" style="2" customWidth="1"/>
    <col min="10245" max="10247" width="20.28515625" style="2" customWidth="1"/>
    <col min="10248" max="10497" width="9.140625" style="2"/>
    <col min="10498" max="10498" width="10.7109375" style="2" customWidth="1"/>
    <col min="10499" max="10499" width="9.140625" style="2"/>
    <col min="10500" max="10500" width="35.7109375" style="2" customWidth="1"/>
    <col min="10501" max="10503" width="20.28515625" style="2" customWidth="1"/>
    <col min="10504" max="10753" width="9.140625" style="2"/>
    <col min="10754" max="10754" width="10.7109375" style="2" customWidth="1"/>
    <col min="10755" max="10755" width="9.140625" style="2"/>
    <col min="10756" max="10756" width="35.7109375" style="2" customWidth="1"/>
    <col min="10757" max="10759" width="20.28515625" style="2" customWidth="1"/>
    <col min="10760" max="11009" width="9.140625" style="2"/>
    <col min="11010" max="11010" width="10.7109375" style="2" customWidth="1"/>
    <col min="11011" max="11011" width="9.140625" style="2"/>
    <col min="11012" max="11012" width="35.7109375" style="2" customWidth="1"/>
    <col min="11013" max="11015" width="20.28515625" style="2" customWidth="1"/>
    <col min="11016" max="11265" width="9.140625" style="2"/>
    <col min="11266" max="11266" width="10.7109375" style="2" customWidth="1"/>
    <col min="11267" max="11267" width="9.140625" style="2"/>
    <col min="11268" max="11268" width="35.7109375" style="2" customWidth="1"/>
    <col min="11269" max="11271" width="20.28515625" style="2" customWidth="1"/>
    <col min="11272" max="11521" width="9.140625" style="2"/>
    <col min="11522" max="11522" width="10.7109375" style="2" customWidth="1"/>
    <col min="11523" max="11523" width="9.140625" style="2"/>
    <col min="11524" max="11524" width="35.7109375" style="2" customWidth="1"/>
    <col min="11525" max="11527" width="20.28515625" style="2" customWidth="1"/>
    <col min="11528" max="11777" width="9.140625" style="2"/>
    <col min="11778" max="11778" width="10.7109375" style="2" customWidth="1"/>
    <col min="11779" max="11779" width="9.140625" style="2"/>
    <col min="11780" max="11780" width="35.7109375" style="2" customWidth="1"/>
    <col min="11781" max="11783" width="20.28515625" style="2" customWidth="1"/>
    <col min="11784" max="12033" width="9.140625" style="2"/>
    <col min="12034" max="12034" width="10.7109375" style="2" customWidth="1"/>
    <col min="12035" max="12035" width="9.140625" style="2"/>
    <col min="12036" max="12036" width="35.7109375" style="2" customWidth="1"/>
    <col min="12037" max="12039" width="20.28515625" style="2" customWidth="1"/>
    <col min="12040" max="12289" width="9.140625" style="2"/>
    <col min="12290" max="12290" width="10.7109375" style="2" customWidth="1"/>
    <col min="12291" max="12291" width="9.140625" style="2"/>
    <col min="12292" max="12292" width="35.7109375" style="2" customWidth="1"/>
    <col min="12293" max="12295" width="20.28515625" style="2" customWidth="1"/>
    <col min="12296" max="12545" width="9.140625" style="2"/>
    <col min="12546" max="12546" width="10.7109375" style="2" customWidth="1"/>
    <col min="12547" max="12547" width="9.140625" style="2"/>
    <col min="12548" max="12548" width="35.7109375" style="2" customWidth="1"/>
    <col min="12549" max="12551" width="20.28515625" style="2" customWidth="1"/>
    <col min="12552" max="12801" width="9.140625" style="2"/>
    <col min="12802" max="12802" width="10.7109375" style="2" customWidth="1"/>
    <col min="12803" max="12803" width="9.140625" style="2"/>
    <col min="12804" max="12804" width="35.7109375" style="2" customWidth="1"/>
    <col min="12805" max="12807" width="20.28515625" style="2" customWidth="1"/>
    <col min="12808" max="13057" width="9.140625" style="2"/>
    <col min="13058" max="13058" width="10.7109375" style="2" customWidth="1"/>
    <col min="13059" max="13059" width="9.140625" style="2"/>
    <col min="13060" max="13060" width="35.7109375" style="2" customWidth="1"/>
    <col min="13061" max="13063" width="20.28515625" style="2" customWidth="1"/>
    <col min="13064" max="13313" width="9.140625" style="2"/>
    <col min="13314" max="13314" width="10.7109375" style="2" customWidth="1"/>
    <col min="13315" max="13315" width="9.140625" style="2"/>
    <col min="13316" max="13316" width="35.7109375" style="2" customWidth="1"/>
    <col min="13317" max="13319" width="20.28515625" style="2" customWidth="1"/>
    <col min="13320" max="13569" width="9.140625" style="2"/>
    <col min="13570" max="13570" width="10.7109375" style="2" customWidth="1"/>
    <col min="13571" max="13571" width="9.140625" style="2"/>
    <col min="13572" max="13572" width="35.7109375" style="2" customWidth="1"/>
    <col min="13573" max="13575" width="20.28515625" style="2" customWidth="1"/>
    <col min="13576" max="13825" width="9.140625" style="2"/>
    <col min="13826" max="13826" width="10.7109375" style="2" customWidth="1"/>
    <col min="13827" max="13827" width="9.140625" style="2"/>
    <col min="13828" max="13828" width="35.7109375" style="2" customWidth="1"/>
    <col min="13829" max="13831" width="20.28515625" style="2" customWidth="1"/>
    <col min="13832" max="14081" width="9.140625" style="2"/>
    <col min="14082" max="14082" width="10.7109375" style="2" customWidth="1"/>
    <col min="14083" max="14083" width="9.140625" style="2"/>
    <col min="14084" max="14084" width="35.7109375" style="2" customWidth="1"/>
    <col min="14085" max="14087" width="20.28515625" style="2" customWidth="1"/>
    <col min="14088" max="14337" width="9.140625" style="2"/>
    <col min="14338" max="14338" width="10.7109375" style="2" customWidth="1"/>
    <col min="14339" max="14339" width="9.140625" style="2"/>
    <col min="14340" max="14340" width="35.7109375" style="2" customWidth="1"/>
    <col min="14341" max="14343" width="20.28515625" style="2" customWidth="1"/>
    <col min="14344" max="14593" width="9.140625" style="2"/>
    <col min="14594" max="14594" width="10.7109375" style="2" customWidth="1"/>
    <col min="14595" max="14595" width="9.140625" style="2"/>
    <col min="14596" max="14596" width="35.7109375" style="2" customWidth="1"/>
    <col min="14597" max="14599" width="20.28515625" style="2" customWidth="1"/>
    <col min="14600" max="14849" width="9.140625" style="2"/>
    <col min="14850" max="14850" width="10.7109375" style="2" customWidth="1"/>
    <col min="14851" max="14851" width="9.140625" style="2"/>
    <col min="14852" max="14852" width="35.7109375" style="2" customWidth="1"/>
    <col min="14853" max="14855" width="20.28515625" style="2" customWidth="1"/>
    <col min="14856" max="15105" width="9.140625" style="2"/>
    <col min="15106" max="15106" width="10.7109375" style="2" customWidth="1"/>
    <col min="15107" max="15107" width="9.140625" style="2"/>
    <col min="15108" max="15108" width="35.7109375" style="2" customWidth="1"/>
    <col min="15109" max="15111" width="20.28515625" style="2" customWidth="1"/>
    <col min="15112" max="15361" width="9.140625" style="2"/>
    <col min="15362" max="15362" width="10.7109375" style="2" customWidth="1"/>
    <col min="15363" max="15363" width="9.140625" style="2"/>
    <col min="15364" max="15364" width="35.7109375" style="2" customWidth="1"/>
    <col min="15365" max="15367" width="20.28515625" style="2" customWidth="1"/>
    <col min="15368" max="15617" width="9.140625" style="2"/>
    <col min="15618" max="15618" width="10.7109375" style="2" customWidth="1"/>
    <col min="15619" max="15619" width="9.140625" style="2"/>
    <col min="15620" max="15620" width="35.7109375" style="2" customWidth="1"/>
    <col min="15621" max="15623" width="20.28515625" style="2" customWidth="1"/>
    <col min="15624" max="15873" width="9.140625" style="2"/>
    <col min="15874" max="15874" width="10.7109375" style="2" customWidth="1"/>
    <col min="15875" max="15875" width="9.140625" style="2"/>
    <col min="15876" max="15876" width="35.7109375" style="2" customWidth="1"/>
    <col min="15877" max="15879" width="20.28515625" style="2" customWidth="1"/>
    <col min="15880" max="16129" width="9.140625" style="2"/>
    <col min="16130" max="16130" width="10.7109375" style="2" customWidth="1"/>
    <col min="16131" max="16131" width="9.140625" style="2"/>
    <col min="16132" max="16132" width="35.7109375" style="2" customWidth="1"/>
    <col min="16133" max="16135" width="20.28515625" style="2" customWidth="1"/>
    <col min="16136" max="16384" width="9.140625" style="2"/>
  </cols>
  <sheetData>
    <row r="1" spans="1:7" ht="15.75" x14ac:dyDescent="0.25">
      <c r="A1" s="108" t="s">
        <v>987</v>
      </c>
      <c r="B1" s="1"/>
      <c r="C1" s="1"/>
      <c r="D1" s="1"/>
      <c r="E1" s="1"/>
      <c r="F1" s="1"/>
      <c r="G1" s="1"/>
    </row>
    <row r="2" spans="1:7" ht="15.75" customHeight="1" x14ac:dyDescent="0.2">
      <c r="A2" s="112" t="s">
        <v>0</v>
      </c>
      <c r="B2" s="113"/>
      <c r="C2" s="113"/>
      <c r="D2" s="113"/>
      <c r="E2" s="113"/>
      <c r="F2" s="113"/>
      <c r="G2" s="113"/>
    </row>
    <row r="3" spans="1:7" ht="12.75" customHeight="1" x14ac:dyDescent="0.2">
      <c r="A3" s="113"/>
      <c r="B3" s="113"/>
      <c r="C3" s="113"/>
      <c r="D3" s="113"/>
      <c r="E3" s="113"/>
      <c r="F3" s="113"/>
      <c r="G3" s="113"/>
    </row>
    <row r="4" spans="1:7" x14ac:dyDescent="0.2">
      <c r="A4" s="113"/>
      <c r="B4" s="113"/>
      <c r="C4" s="113"/>
      <c r="D4" s="113"/>
      <c r="E4" s="113"/>
      <c r="F4" s="113"/>
      <c r="G4" s="113"/>
    </row>
    <row r="5" spans="1:7" ht="12" customHeight="1" thickBot="1" x14ac:dyDescent="0.25">
      <c r="A5" s="114"/>
      <c r="B5" s="115"/>
      <c r="C5" s="115"/>
      <c r="D5" s="115"/>
      <c r="E5" s="115"/>
      <c r="F5" s="3"/>
      <c r="G5" s="3" t="s">
        <v>1</v>
      </c>
    </row>
    <row r="6" spans="1:7" ht="13.5" hidden="1" customHeight="1" x14ac:dyDescent="0.2"/>
    <row r="7" spans="1:7" ht="12.75" customHeight="1" x14ac:dyDescent="0.2">
      <c r="A7" s="116" t="s">
        <v>2</v>
      </c>
      <c r="B7" s="117"/>
      <c r="C7" s="117"/>
      <c r="D7" s="118"/>
      <c r="E7" s="122" t="s">
        <v>3</v>
      </c>
      <c r="F7" s="124" t="s">
        <v>983</v>
      </c>
      <c r="G7" s="122" t="s">
        <v>4</v>
      </c>
    </row>
    <row r="8" spans="1:7" ht="18.75" customHeight="1" thickBot="1" x14ac:dyDescent="0.25">
      <c r="A8" s="119"/>
      <c r="B8" s="120"/>
      <c r="C8" s="120"/>
      <c r="D8" s="121"/>
      <c r="E8" s="123"/>
      <c r="F8" s="125"/>
      <c r="G8" s="123"/>
    </row>
    <row r="9" spans="1:7" ht="13.5" thickBot="1" x14ac:dyDescent="0.25">
      <c r="A9" s="4" t="s">
        <v>5</v>
      </c>
      <c r="B9" s="5"/>
      <c r="C9" s="5"/>
      <c r="D9" s="5"/>
      <c r="E9" s="61"/>
      <c r="F9" s="62"/>
      <c r="G9" s="61"/>
    </row>
    <row r="10" spans="1:7" ht="13.5" thickBot="1" x14ac:dyDescent="0.25">
      <c r="A10" s="6"/>
      <c r="B10" s="7" t="s">
        <v>6</v>
      </c>
      <c r="C10" s="8"/>
      <c r="D10" s="9"/>
      <c r="E10" s="10">
        <v>304507</v>
      </c>
      <c r="F10" s="10">
        <v>155706.20000000001</v>
      </c>
      <c r="G10" s="10">
        <v>460213.2</v>
      </c>
    </row>
    <row r="11" spans="1:7" ht="13.5" thickBot="1" x14ac:dyDescent="0.25">
      <c r="A11" s="11"/>
      <c r="B11" s="12" t="s">
        <v>4</v>
      </c>
      <c r="C11" s="13"/>
      <c r="D11" s="13"/>
      <c r="E11" s="14">
        <v>304507</v>
      </c>
      <c r="F11" s="14">
        <v>155706.20000000001</v>
      </c>
      <c r="G11" s="14">
        <v>460213.2</v>
      </c>
    </row>
    <row r="12" spans="1:7" ht="13.5" thickBot="1" x14ac:dyDescent="0.25">
      <c r="A12" s="15"/>
      <c r="B12" s="16"/>
      <c r="C12" s="17"/>
      <c r="D12" s="17"/>
      <c r="E12" s="18"/>
      <c r="F12" s="18"/>
      <c r="G12" s="18"/>
    </row>
    <row r="13" spans="1:7" ht="13.5" thickBot="1" x14ac:dyDescent="0.25">
      <c r="A13" s="19" t="s">
        <v>433</v>
      </c>
      <c r="B13" s="5"/>
      <c r="C13" s="5"/>
      <c r="D13" s="5"/>
      <c r="E13" s="20"/>
      <c r="F13" s="20"/>
      <c r="G13" s="20"/>
    </row>
    <row r="14" spans="1:7" ht="13.5" thickBot="1" x14ac:dyDescent="0.25">
      <c r="A14" s="21"/>
      <c r="B14" s="7" t="s">
        <v>8</v>
      </c>
      <c r="C14" s="22"/>
      <c r="D14" s="22"/>
      <c r="E14" s="23">
        <v>50000</v>
      </c>
      <c r="F14" s="10">
        <v>0</v>
      </c>
      <c r="G14" s="23">
        <v>50000</v>
      </c>
    </row>
    <row r="15" spans="1:7" ht="13.5" thickBot="1" x14ac:dyDescent="0.25">
      <c r="A15" s="6"/>
      <c r="B15" s="24" t="s">
        <v>9</v>
      </c>
      <c r="C15" s="25"/>
      <c r="D15" s="26"/>
      <c r="E15" s="27">
        <v>257500</v>
      </c>
      <c r="F15" s="10">
        <v>366516.9</v>
      </c>
      <c r="G15" s="27">
        <v>624016.9</v>
      </c>
    </row>
    <row r="16" spans="1:7" ht="13.5" thickBot="1" x14ac:dyDescent="0.25">
      <c r="A16" s="11"/>
      <c r="B16" s="12" t="s">
        <v>4</v>
      </c>
      <c r="C16" s="13"/>
      <c r="D16" s="28"/>
      <c r="E16" s="14">
        <v>307500</v>
      </c>
      <c r="F16" s="14">
        <v>366516.9</v>
      </c>
      <c r="G16" s="14">
        <v>674016.9</v>
      </c>
    </row>
    <row r="17" spans="1:7" ht="13.5" thickBot="1" x14ac:dyDescent="0.25">
      <c r="A17" s="29"/>
      <c r="B17" s="16"/>
      <c r="C17" s="17"/>
      <c r="D17" s="17"/>
      <c r="E17" s="18"/>
      <c r="F17" s="18"/>
      <c r="G17" s="18"/>
    </row>
    <row r="18" spans="1:7" ht="13.5" thickBot="1" x14ac:dyDescent="0.25">
      <c r="A18" s="30" t="s">
        <v>7</v>
      </c>
      <c r="B18" s="5"/>
      <c r="C18" s="5"/>
      <c r="D18" s="5"/>
      <c r="E18" s="20"/>
      <c r="F18" s="20"/>
      <c r="G18" s="20"/>
    </row>
    <row r="19" spans="1:7" ht="13.5" thickBot="1" x14ac:dyDescent="0.25">
      <c r="A19" s="21"/>
      <c r="B19" s="31" t="s">
        <v>10</v>
      </c>
      <c r="C19" s="22"/>
      <c r="D19" s="22"/>
      <c r="E19" s="23">
        <v>10000</v>
      </c>
      <c r="F19" s="10">
        <v>0</v>
      </c>
      <c r="G19" s="23">
        <v>10000</v>
      </c>
    </row>
    <row r="20" spans="1:7" ht="13.5" thickBot="1" x14ac:dyDescent="0.25">
      <c r="A20" s="6"/>
      <c r="B20" s="24" t="s">
        <v>11</v>
      </c>
      <c r="C20" s="25"/>
      <c r="D20" s="26"/>
      <c r="E20" s="27">
        <v>24995</v>
      </c>
      <c r="F20" s="10">
        <v>201850</v>
      </c>
      <c r="G20" s="27">
        <v>226845</v>
      </c>
    </row>
    <row r="21" spans="1:7" ht="13.5" thickBot="1" x14ac:dyDescent="0.25">
      <c r="A21" s="6"/>
      <c r="B21" s="7" t="s">
        <v>8</v>
      </c>
      <c r="C21" s="9"/>
      <c r="D21" s="35"/>
      <c r="E21" s="10">
        <v>0</v>
      </c>
      <c r="F21" s="10">
        <v>48500</v>
      </c>
      <c r="G21" s="10">
        <v>48500</v>
      </c>
    </row>
    <row r="22" spans="1:7" ht="13.5" thickBot="1" x14ac:dyDescent="0.25">
      <c r="A22" s="11"/>
      <c r="B22" s="12" t="s">
        <v>4</v>
      </c>
      <c r="C22" s="13"/>
      <c r="D22" s="28"/>
      <c r="E22" s="14">
        <v>34995</v>
      </c>
      <c r="F22" s="14">
        <v>250350</v>
      </c>
      <c r="G22" s="14">
        <v>285345</v>
      </c>
    </row>
    <row r="23" spans="1:7" ht="13.5" thickBot="1" x14ac:dyDescent="0.25">
      <c r="A23" s="29"/>
      <c r="B23" s="32"/>
      <c r="C23" s="33"/>
      <c r="D23" s="33"/>
      <c r="E23" s="18"/>
      <c r="F23" s="18"/>
      <c r="G23" s="18"/>
    </row>
    <row r="24" spans="1:7" ht="13.5" thickBot="1" x14ac:dyDescent="0.25">
      <c r="A24" s="30" t="s">
        <v>12</v>
      </c>
      <c r="B24" s="5"/>
      <c r="C24" s="5"/>
      <c r="D24" s="5"/>
      <c r="E24" s="20"/>
      <c r="F24" s="20"/>
      <c r="G24" s="20"/>
    </row>
    <row r="25" spans="1:7" ht="13.5" thickBot="1" x14ac:dyDescent="0.25">
      <c r="A25" s="21"/>
      <c r="B25" s="31" t="s">
        <v>10</v>
      </c>
      <c r="C25" s="22"/>
      <c r="D25" s="22"/>
      <c r="E25" s="23">
        <v>61100</v>
      </c>
      <c r="F25" s="10">
        <v>11600</v>
      </c>
      <c r="G25" s="23">
        <v>72700</v>
      </c>
    </row>
    <row r="26" spans="1:7" ht="13.5" thickBot="1" x14ac:dyDescent="0.25">
      <c r="A26" s="6"/>
      <c r="B26" s="7" t="s">
        <v>13</v>
      </c>
      <c r="C26" s="22"/>
      <c r="D26" s="22"/>
      <c r="E26" s="23">
        <v>5000</v>
      </c>
      <c r="F26" s="10">
        <v>0</v>
      </c>
      <c r="G26" s="23">
        <v>5000</v>
      </c>
    </row>
    <row r="27" spans="1:7" ht="13.5" thickBot="1" x14ac:dyDescent="0.25">
      <c r="A27" s="6"/>
      <c r="B27" s="34" t="s">
        <v>14</v>
      </c>
      <c r="C27" s="22"/>
      <c r="D27" s="22"/>
      <c r="E27" s="23">
        <v>20000</v>
      </c>
      <c r="F27" s="10">
        <v>0</v>
      </c>
      <c r="G27" s="23">
        <v>20000</v>
      </c>
    </row>
    <row r="28" spans="1:7" ht="13.5" thickBot="1" x14ac:dyDescent="0.25">
      <c r="A28" s="11"/>
      <c r="B28" s="12" t="s">
        <v>4</v>
      </c>
      <c r="C28" s="13"/>
      <c r="D28" s="28"/>
      <c r="E28" s="14">
        <v>86100</v>
      </c>
      <c r="F28" s="14">
        <v>11600</v>
      </c>
      <c r="G28" s="14">
        <v>97700</v>
      </c>
    </row>
    <row r="29" spans="1:7" ht="13.5" thickBot="1" x14ac:dyDescent="0.25">
      <c r="A29" s="29"/>
      <c r="B29" s="32"/>
      <c r="C29" s="33"/>
      <c r="D29" s="33"/>
      <c r="E29" s="18"/>
      <c r="F29" s="18"/>
      <c r="G29" s="18"/>
    </row>
    <row r="30" spans="1:7" ht="13.5" thickBot="1" x14ac:dyDescent="0.25">
      <c r="A30" s="30" t="s">
        <v>15</v>
      </c>
      <c r="B30" s="5"/>
      <c r="C30" s="5"/>
      <c r="D30" s="5"/>
      <c r="E30" s="20"/>
      <c r="F30" s="20"/>
      <c r="G30" s="20"/>
    </row>
    <row r="31" spans="1:7" ht="13.5" thickBot="1" x14ac:dyDescent="0.25">
      <c r="A31" s="21"/>
      <c r="B31" s="24" t="s">
        <v>16</v>
      </c>
      <c r="C31" s="25"/>
      <c r="D31" s="26"/>
      <c r="E31" s="27">
        <v>633000</v>
      </c>
      <c r="F31" s="10">
        <v>104400</v>
      </c>
      <c r="G31" s="27">
        <v>737400</v>
      </c>
    </row>
    <row r="32" spans="1:7" ht="13.5" thickBot="1" x14ac:dyDescent="0.25">
      <c r="A32" s="6"/>
      <c r="B32" s="24" t="s">
        <v>9</v>
      </c>
      <c r="C32" s="9"/>
      <c r="D32" s="35"/>
      <c r="E32" s="10">
        <v>791000</v>
      </c>
      <c r="F32" s="10">
        <v>0</v>
      </c>
      <c r="G32" s="10">
        <v>791000</v>
      </c>
    </row>
    <row r="33" spans="1:7" ht="13.5" thickBot="1" x14ac:dyDescent="0.25">
      <c r="A33" s="11"/>
      <c r="B33" s="12" t="s">
        <v>4</v>
      </c>
      <c r="C33" s="13"/>
      <c r="D33" s="28"/>
      <c r="E33" s="14">
        <v>1424000</v>
      </c>
      <c r="F33" s="14">
        <v>104400</v>
      </c>
      <c r="G33" s="14">
        <v>1528400</v>
      </c>
    </row>
    <row r="34" spans="1:7" ht="13.5" thickBot="1" x14ac:dyDescent="0.25">
      <c r="A34" s="36"/>
      <c r="B34" s="32"/>
      <c r="C34" s="33"/>
      <c r="D34" s="33"/>
      <c r="E34" s="18"/>
      <c r="F34" s="18"/>
      <c r="G34" s="18"/>
    </row>
    <row r="35" spans="1:7" ht="13.5" thickBot="1" x14ac:dyDescent="0.25">
      <c r="A35" s="19" t="s">
        <v>17</v>
      </c>
      <c r="B35" s="5"/>
      <c r="C35" s="5"/>
      <c r="D35" s="5"/>
      <c r="E35" s="37"/>
      <c r="F35" s="37"/>
      <c r="G35" s="37"/>
    </row>
    <row r="36" spans="1:7" ht="13.5" thickBot="1" x14ac:dyDescent="0.25">
      <c r="A36" s="38"/>
      <c r="B36" s="31" t="s">
        <v>10</v>
      </c>
      <c r="C36" s="8"/>
      <c r="D36" s="8"/>
      <c r="E36" s="39">
        <v>382000</v>
      </c>
      <c r="F36" s="10">
        <v>126500</v>
      </c>
      <c r="G36" s="39">
        <v>508500</v>
      </c>
    </row>
    <row r="37" spans="1:7" ht="13.5" thickBot="1" x14ac:dyDescent="0.25">
      <c r="A37" s="40"/>
      <c r="B37" s="7" t="s">
        <v>13</v>
      </c>
      <c r="C37" s="8"/>
      <c r="D37" s="8"/>
      <c r="E37" s="39">
        <v>3982919</v>
      </c>
      <c r="F37" s="10">
        <v>309550</v>
      </c>
      <c r="G37" s="39">
        <v>4292469</v>
      </c>
    </row>
    <row r="38" spans="1:7" ht="13.5" thickBot="1" x14ac:dyDescent="0.25">
      <c r="A38" s="41"/>
      <c r="B38" s="12" t="s">
        <v>4</v>
      </c>
      <c r="C38" s="13"/>
      <c r="D38" s="13"/>
      <c r="E38" s="14">
        <v>4364919</v>
      </c>
      <c r="F38" s="14">
        <v>436050</v>
      </c>
      <c r="G38" s="14">
        <v>4800969</v>
      </c>
    </row>
    <row r="39" spans="1:7" ht="13.5" thickBot="1" x14ac:dyDescent="0.25">
      <c r="A39" s="36"/>
      <c r="B39" s="32"/>
      <c r="C39" s="33"/>
      <c r="D39" s="33"/>
      <c r="E39" s="18"/>
      <c r="F39" s="18"/>
      <c r="G39" s="18"/>
    </row>
    <row r="40" spans="1:7" ht="13.5" thickBot="1" x14ac:dyDescent="0.25">
      <c r="A40" s="42" t="s">
        <v>18</v>
      </c>
      <c r="B40" s="5"/>
      <c r="C40" s="5"/>
      <c r="D40" s="5"/>
      <c r="E40" s="20"/>
      <c r="F40" s="20"/>
      <c r="G40" s="20"/>
    </row>
    <row r="41" spans="1:7" ht="13.5" thickBot="1" x14ac:dyDescent="0.25">
      <c r="A41" s="6"/>
      <c r="B41" s="109" t="s">
        <v>19</v>
      </c>
      <c r="C41" s="110"/>
      <c r="D41" s="111"/>
      <c r="E41" s="10">
        <v>408261</v>
      </c>
      <c r="F41" s="10">
        <v>282491.5</v>
      </c>
      <c r="G41" s="10">
        <v>690752.5</v>
      </c>
    </row>
    <row r="42" spans="1:7" ht="13.5" thickBot="1" x14ac:dyDescent="0.25">
      <c r="A42" s="6"/>
      <c r="B42" s="7" t="s">
        <v>8</v>
      </c>
      <c r="C42" s="43"/>
      <c r="D42" s="44"/>
      <c r="E42" s="10">
        <v>5000</v>
      </c>
      <c r="F42" s="10">
        <v>0</v>
      </c>
      <c r="G42" s="10">
        <v>5000</v>
      </c>
    </row>
    <row r="43" spans="1:7" ht="13.5" thickBot="1" x14ac:dyDescent="0.25">
      <c r="A43" s="11"/>
      <c r="B43" s="12" t="s">
        <v>4</v>
      </c>
      <c r="C43" s="13"/>
      <c r="D43" s="28"/>
      <c r="E43" s="14">
        <v>413261</v>
      </c>
      <c r="F43" s="14">
        <v>282491.5</v>
      </c>
      <c r="G43" s="14">
        <v>695752.5</v>
      </c>
    </row>
    <row r="44" spans="1:7" ht="13.5" thickBot="1" x14ac:dyDescent="0.25">
      <c r="A44" s="36"/>
      <c r="B44" s="32"/>
      <c r="C44" s="33"/>
      <c r="D44" s="33"/>
      <c r="E44" s="18"/>
      <c r="F44" s="18"/>
      <c r="G44" s="18"/>
    </row>
    <row r="45" spans="1:7" ht="13.5" thickBot="1" x14ac:dyDescent="0.25">
      <c r="A45" s="45" t="s">
        <v>20</v>
      </c>
      <c r="B45" s="5"/>
      <c r="C45" s="5"/>
      <c r="D45" s="5"/>
      <c r="E45" s="37"/>
      <c r="F45" s="37"/>
      <c r="G45" s="37"/>
    </row>
    <row r="46" spans="1:7" ht="13.5" thickBot="1" x14ac:dyDescent="0.25">
      <c r="A46" s="40"/>
      <c r="B46" s="7" t="s">
        <v>8</v>
      </c>
      <c r="C46" s="8"/>
      <c r="D46" s="46"/>
      <c r="E46" s="10">
        <v>271810</v>
      </c>
      <c r="F46" s="10">
        <v>180000</v>
      </c>
      <c r="G46" s="10">
        <v>451810</v>
      </c>
    </row>
    <row r="47" spans="1:7" ht="13.5" thickBot="1" x14ac:dyDescent="0.25">
      <c r="A47" s="41"/>
      <c r="B47" s="12" t="s">
        <v>4</v>
      </c>
      <c r="C47" s="13"/>
      <c r="D47" s="13"/>
      <c r="E47" s="14">
        <v>271810</v>
      </c>
      <c r="F47" s="14">
        <v>180000</v>
      </c>
      <c r="G47" s="14">
        <v>451810</v>
      </c>
    </row>
    <row r="48" spans="1:7" ht="13.5" thickBot="1" x14ac:dyDescent="0.25">
      <c r="A48" s="36"/>
      <c r="B48" s="32"/>
      <c r="C48" s="33"/>
      <c r="D48" s="33"/>
      <c r="E48" s="18"/>
      <c r="F48" s="18"/>
      <c r="G48" s="18"/>
    </row>
    <row r="49" spans="1:7" ht="13.5" thickBot="1" x14ac:dyDescent="0.25">
      <c r="A49" s="47" t="s">
        <v>21</v>
      </c>
      <c r="B49" s="5"/>
      <c r="C49" s="5"/>
      <c r="D49" s="5"/>
      <c r="E49" s="20"/>
      <c r="F49" s="20"/>
      <c r="G49" s="20"/>
    </row>
    <row r="50" spans="1:7" ht="13.5" thickBot="1" x14ac:dyDescent="0.25">
      <c r="A50" s="48"/>
      <c r="B50" s="49" t="s">
        <v>11</v>
      </c>
      <c r="C50" s="50"/>
      <c r="D50" s="50"/>
      <c r="E50" s="23">
        <v>588208</v>
      </c>
      <c r="F50" s="10">
        <v>75490</v>
      </c>
      <c r="G50" s="23">
        <v>663698</v>
      </c>
    </row>
    <row r="51" spans="1:7" ht="13.5" thickBot="1" x14ac:dyDescent="0.25">
      <c r="A51" s="48"/>
      <c r="B51" s="7" t="s">
        <v>8</v>
      </c>
      <c r="C51" s="50"/>
      <c r="D51" s="50"/>
      <c r="E51" s="23">
        <v>55000</v>
      </c>
      <c r="F51" s="10">
        <v>0</v>
      </c>
      <c r="G51" s="23">
        <v>55000</v>
      </c>
    </row>
    <row r="52" spans="1:7" ht="13.5" thickBot="1" x14ac:dyDescent="0.25">
      <c r="A52" s="41"/>
      <c r="B52" s="12" t="s">
        <v>4</v>
      </c>
      <c r="C52" s="13"/>
      <c r="D52" s="13"/>
      <c r="E52" s="14">
        <v>643208</v>
      </c>
      <c r="F52" s="14">
        <v>75490</v>
      </c>
      <c r="G52" s="14">
        <v>718698</v>
      </c>
    </row>
    <row r="53" spans="1:7" ht="13.5" thickBot="1" x14ac:dyDescent="0.25">
      <c r="A53" s="36"/>
      <c r="B53" s="32"/>
      <c r="C53" s="33"/>
      <c r="D53" s="33"/>
      <c r="E53" s="18"/>
      <c r="F53" s="18"/>
      <c r="G53" s="18"/>
    </row>
    <row r="54" spans="1:7" ht="13.5" thickBot="1" x14ac:dyDescent="0.25">
      <c r="A54" s="51" t="s">
        <v>22</v>
      </c>
      <c r="B54" s="5"/>
      <c r="C54" s="5"/>
      <c r="D54" s="5"/>
      <c r="E54" s="20"/>
      <c r="F54" s="20"/>
      <c r="G54" s="20"/>
    </row>
    <row r="55" spans="1:7" ht="13.5" thickBot="1" x14ac:dyDescent="0.25">
      <c r="A55" s="40"/>
      <c r="B55" s="7" t="s">
        <v>13</v>
      </c>
      <c r="C55" s="9"/>
      <c r="D55" s="9"/>
      <c r="E55" s="10">
        <v>80138</v>
      </c>
      <c r="F55" s="10">
        <v>0</v>
      </c>
      <c r="G55" s="10">
        <v>80138</v>
      </c>
    </row>
    <row r="56" spans="1:7" ht="13.5" thickBot="1" x14ac:dyDescent="0.25">
      <c r="A56" s="40"/>
      <c r="B56" s="34" t="s">
        <v>14</v>
      </c>
      <c r="C56" s="9"/>
      <c r="D56" s="9"/>
      <c r="E56" s="10">
        <v>2744399.6</v>
      </c>
      <c r="F56" s="10">
        <v>690304.19999999972</v>
      </c>
      <c r="G56" s="10">
        <v>3434703.8</v>
      </c>
    </row>
    <row r="57" spans="1:7" ht="13.5" thickBot="1" x14ac:dyDescent="0.25">
      <c r="A57" s="40"/>
      <c r="B57" s="24" t="s">
        <v>16</v>
      </c>
      <c r="C57" s="9"/>
      <c r="D57" s="9"/>
      <c r="E57" s="10">
        <v>280500</v>
      </c>
      <c r="F57" s="10">
        <v>0</v>
      </c>
      <c r="G57" s="10">
        <v>280500</v>
      </c>
    </row>
    <row r="58" spans="1:7" ht="13.5" thickBot="1" x14ac:dyDescent="0.25">
      <c r="A58" s="40"/>
      <c r="B58" s="7" t="s">
        <v>8</v>
      </c>
      <c r="C58" s="9"/>
      <c r="D58" s="9"/>
      <c r="E58" s="10">
        <v>13000</v>
      </c>
      <c r="F58" s="10">
        <v>15000</v>
      </c>
      <c r="G58" s="10">
        <v>28000</v>
      </c>
    </row>
    <row r="59" spans="1:7" ht="13.5" thickBot="1" x14ac:dyDescent="0.25">
      <c r="A59" s="41"/>
      <c r="B59" s="12" t="s">
        <v>4</v>
      </c>
      <c r="C59" s="13"/>
      <c r="D59" s="13"/>
      <c r="E59" s="14">
        <v>3118037.6</v>
      </c>
      <c r="F59" s="14">
        <v>705304.19999999972</v>
      </c>
      <c r="G59" s="14">
        <v>3823341.8</v>
      </c>
    </row>
    <row r="60" spans="1:7" ht="13.5" thickBot="1" x14ac:dyDescent="0.25">
      <c r="A60" s="36"/>
      <c r="B60" s="32"/>
      <c r="C60" s="33"/>
      <c r="D60" s="33"/>
      <c r="E60" s="18"/>
      <c r="F60" s="18"/>
      <c r="G60" s="18"/>
    </row>
    <row r="61" spans="1:7" ht="13.5" thickBot="1" x14ac:dyDescent="0.25">
      <c r="A61" s="52" t="s">
        <v>23</v>
      </c>
      <c r="B61" s="5"/>
      <c r="C61" s="5"/>
      <c r="D61" s="5"/>
      <c r="E61" s="20"/>
      <c r="F61" s="20"/>
      <c r="G61" s="20"/>
    </row>
    <row r="62" spans="1:7" ht="13.5" thickBot="1" x14ac:dyDescent="0.25">
      <c r="A62" s="38"/>
      <c r="B62" s="24" t="s">
        <v>9</v>
      </c>
      <c r="C62" s="25"/>
      <c r="D62" s="25"/>
      <c r="E62" s="27">
        <v>165554</v>
      </c>
      <c r="F62" s="10">
        <v>232070</v>
      </c>
      <c r="G62" s="27">
        <v>397624</v>
      </c>
    </row>
    <row r="63" spans="1:7" ht="13.5" thickBot="1" x14ac:dyDescent="0.25">
      <c r="A63" s="41"/>
      <c r="B63" s="12" t="s">
        <v>4</v>
      </c>
      <c r="C63" s="13"/>
      <c r="D63" s="13"/>
      <c r="E63" s="14">
        <v>165554</v>
      </c>
      <c r="F63" s="14">
        <v>232070</v>
      </c>
      <c r="G63" s="14">
        <v>397624</v>
      </c>
    </row>
    <row r="64" spans="1:7" ht="13.5" thickBot="1" x14ac:dyDescent="0.25">
      <c r="A64" s="53"/>
      <c r="B64" s="54"/>
      <c r="C64" s="55"/>
      <c r="D64" s="55"/>
      <c r="E64" s="56"/>
      <c r="F64" s="56"/>
      <c r="G64" s="56"/>
    </row>
    <row r="65" spans="1:7" ht="13.5" thickBot="1" x14ac:dyDescent="0.25">
      <c r="A65" s="52" t="s">
        <v>24</v>
      </c>
      <c r="B65" s="5"/>
      <c r="C65" s="5"/>
      <c r="D65" s="5"/>
      <c r="E65" s="20"/>
      <c r="F65" s="20"/>
      <c r="G65" s="20"/>
    </row>
    <row r="66" spans="1:7" ht="13.5" thickBot="1" x14ac:dyDescent="0.25">
      <c r="A66" s="38"/>
      <c r="B66" s="24" t="s">
        <v>9</v>
      </c>
      <c r="C66" s="25"/>
      <c r="D66" s="25"/>
      <c r="E66" s="27">
        <v>250000</v>
      </c>
      <c r="F66" s="10">
        <v>0</v>
      </c>
      <c r="G66" s="27">
        <v>250000</v>
      </c>
    </row>
    <row r="67" spans="1:7" ht="13.5" thickBot="1" x14ac:dyDescent="0.25">
      <c r="A67" s="40"/>
      <c r="B67" s="24" t="s">
        <v>25</v>
      </c>
      <c r="C67" s="9"/>
      <c r="D67" s="9"/>
      <c r="E67" s="10">
        <v>1467000</v>
      </c>
      <c r="F67" s="10">
        <v>0</v>
      </c>
      <c r="G67" s="10">
        <v>1467000</v>
      </c>
    </row>
    <row r="68" spans="1:7" ht="13.5" thickBot="1" x14ac:dyDescent="0.25">
      <c r="A68" s="41"/>
      <c r="B68" s="12" t="s">
        <v>4</v>
      </c>
      <c r="C68" s="13"/>
      <c r="D68" s="13"/>
      <c r="E68" s="14">
        <v>1717000</v>
      </c>
      <c r="F68" s="14">
        <v>0</v>
      </c>
      <c r="G68" s="14">
        <v>1717000</v>
      </c>
    </row>
    <row r="69" spans="1:7" ht="13.5" thickBot="1" x14ac:dyDescent="0.25">
      <c r="A69" s="55"/>
      <c r="B69" s="54"/>
      <c r="C69" s="55"/>
      <c r="D69" s="55"/>
      <c r="E69" s="56"/>
      <c r="F69" s="56"/>
      <c r="G69" s="56"/>
    </row>
    <row r="70" spans="1:7" ht="16.5" thickBot="1" x14ac:dyDescent="0.3">
      <c r="A70" s="57" t="s">
        <v>26</v>
      </c>
      <c r="B70" s="58"/>
      <c r="C70" s="58"/>
      <c r="D70" s="59"/>
      <c r="E70" s="60">
        <v>12850891.6</v>
      </c>
      <c r="F70" s="60">
        <v>2799978.7999999993</v>
      </c>
      <c r="G70" s="60">
        <v>15650870.4</v>
      </c>
    </row>
  </sheetData>
  <mergeCells count="7">
    <mergeCell ref="B41:D41"/>
    <mergeCell ref="A2:G4"/>
    <mergeCell ref="A5:E5"/>
    <mergeCell ref="A7:D8"/>
    <mergeCell ref="E7:E8"/>
    <mergeCell ref="F7:F8"/>
    <mergeCell ref="G7:G8"/>
  </mergeCells>
  <pageMargins left="0.51181102362204722" right="0.55118110236220474" top="0.43307086614173229" bottom="0.70866141732283472" header="0.51181102362204722" footer="0.51181102362204722"/>
  <pageSetup paperSize="9" scale="7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3:K62"/>
  <sheetViews>
    <sheetView showGridLines="0" zoomScaleNormal="100" workbookViewId="0"/>
  </sheetViews>
  <sheetFormatPr defaultRowHeight="12.75" x14ac:dyDescent="0.2"/>
  <cols>
    <col min="1" max="1" width="5.7109375" style="65" customWidth="1"/>
    <col min="2" max="2" width="26.140625" style="65" customWidth="1"/>
    <col min="3" max="3" width="8.7109375" style="65" customWidth="1"/>
    <col min="4" max="4" width="37.140625" style="65" customWidth="1"/>
    <col min="5" max="11" width="15" style="64" customWidth="1"/>
    <col min="12" max="256" width="9.140625" style="63"/>
    <col min="257" max="257" width="5.7109375" style="63" customWidth="1"/>
    <col min="258" max="258" width="26.140625" style="63" customWidth="1"/>
    <col min="259" max="259" width="8.7109375" style="63" customWidth="1"/>
    <col min="260" max="260" width="37.140625" style="63" customWidth="1"/>
    <col min="261" max="267" width="15" style="63" customWidth="1"/>
    <col min="268" max="512" width="9.140625" style="63"/>
    <col min="513" max="513" width="5.7109375" style="63" customWidth="1"/>
    <col min="514" max="514" width="26.140625" style="63" customWidth="1"/>
    <col min="515" max="515" width="8.7109375" style="63" customWidth="1"/>
    <col min="516" max="516" width="37.140625" style="63" customWidth="1"/>
    <col min="517" max="523" width="15" style="63" customWidth="1"/>
    <col min="524" max="768" width="9.140625" style="63"/>
    <col min="769" max="769" width="5.7109375" style="63" customWidth="1"/>
    <col min="770" max="770" width="26.140625" style="63" customWidth="1"/>
    <col min="771" max="771" width="8.7109375" style="63" customWidth="1"/>
    <col min="772" max="772" width="37.140625" style="63" customWidth="1"/>
    <col min="773" max="779" width="15" style="63" customWidth="1"/>
    <col min="780" max="1024" width="9.140625" style="63"/>
    <col min="1025" max="1025" width="5.7109375" style="63" customWidth="1"/>
    <col min="1026" max="1026" width="26.140625" style="63" customWidth="1"/>
    <col min="1027" max="1027" width="8.7109375" style="63" customWidth="1"/>
    <col min="1028" max="1028" width="37.140625" style="63" customWidth="1"/>
    <col min="1029" max="1035" width="15" style="63" customWidth="1"/>
    <col min="1036" max="1280" width="9.140625" style="63"/>
    <col min="1281" max="1281" width="5.7109375" style="63" customWidth="1"/>
    <col min="1282" max="1282" width="26.140625" style="63" customWidth="1"/>
    <col min="1283" max="1283" width="8.7109375" style="63" customWidth="1"/>
    <col min="1284" max="1284" width="37.140625" style="63" customWidth="1"/>
    <col min="1285" max="1291" width="15" style="63" customWidth="1"/>
    <col min="1292" max="1536" width="9.140625" style="63"/>
    <col min="1537" max="1537" width="5.7109375" style="63" customWidth="1"/>
    <col min="1538" max="1538" width="26.140625" style="63" customWidth="1"/>
    <col min="1539" max="1539" width="8.7109375" style="63" customWidth="1"/>
    <col min="1540" max="1540" width="37.140625" style="63" customWidth="1"/>
    <col min="1541" max="1547" width="15" style="63" customWidth="1"/>
    <col min="1548" max="1792" width="9.140625" style="63"/>
    <col min="1793" max="1793" width="5.7109375" style="63" customWidth="1"/>
    <col min="1794" max="1794" width="26.140625" style="63" customWidth="1"/>
    <col min="1795" max="1795" width="8.7109375" style="63" customWidth="1"/>
    <col min="1796" max="1796" width="37.140625" style="63" customWidth="1"/>
    <col min="1797" max="1803" width="15" style="63" customWidth="1"/>
    <col min="1804" max="2048" width="9.140625" style="63"/>
    <col min="2049" max="2049" width="5.7109375" style="63" customWidth="1"/>
    <col min="2050" max="2050" width="26.140625" style="63" customWidth="1"/>
    <col min="2051" max="2051" width="8.7109375" style="63" customWidth="1"/>
    <col min="2052" max="2052" width="37.140625" style="63" customWidth="1"/>
    <col min="2053" max="2059" width="15" style="63" customWidth="1"/>
    <col min="2060" max="2304" width="9.140625" style="63"/>
    <col min="2305" max="2305" width="5.7109375" style="63" customWidth="1"/>
    <col min="2306" max="2306" width="26.140625" style="63" customWidth="1"/>
    <col min="2307" max="2307" width="8.7109375" style="63" customWidth="1"/>
    <col min="2308" max="2308" width="37.140625" style="63" customWidth="1"/>
    <col min="2309" max="2315" width="15" style="63" customWidth="1"/>
    <col min="2316" max="2560" width="9.140625" style="63"/>
    <col min="2561" max="2561" width="5.7109375" style="63" customWidth="1"/>
    <col min="2562" max="2562" width="26.140625" style="63" customWidth="1"/>
    <col min="2563" max="2563" width="8.7109375" style="63" customWidth="1"/>
    <col min="2564" max="2564" width="37.140625" style="63" customWidth="1"/>
    <col min="2565" max="2571" width="15" style="63" customWidth="1"/>
    <col min="2572" max="2816" width="9.140625" style="63"/>
    <col min="2817" max="2817" width="5.7109375" style="63" customWidth="1"/>
    <col min="2818" max="2818" width="26.140625" style="63" customWidth="1"/>
    <col min="2819" max="2819" width="8.7109375" style="63" customWidth="1"/>
    <col min="2820" max="2820" width="37.140625" style="63" customWidth="1"/>
    <col min="2821" max="2827" width="15" style="63" customWidth="1"/>
    <col min="2828" max="3072" width="9.140625" style="63"/>
    <col min="3073" max="3073" width="5.7109375" style="63" customWidth="1"/>
    <col min="3074" max="3074" width="26.140625" style="63" customWidth="1"/>
    <col min="3075" max="3075" width="8.7109375" style="63" customWidth="1"/>
    <col min="3076" max="3076" width="37.140625" style="63" customWidth="1"/>
    <col min="3077" max="3083" width="15" style="63" customWidth="1"/>
    <col min="3084" max="3328" width="9.140625" style="63"/>
    <col min="3329" max="3329" width="5.7109375" style="63" customWidth="1"/>
    <col min="3330" max="3330" width="26.140625" style="63" customWidth="1"/>
    <col min="3331" max="3331" width="8.7109375" style="63" customWidth="1"/>
    <col min="3332" max="3332" width="37.140625" style="63" customWidth="1"/>
    <col min="3333" max="3339" width="15" style="63" customWidth="1"/>
    <col min="3340" max="3584" width="9.140625" style="63"/>
    <col min="3585" max="3585" width="5.7109375" style="63" customWidth="1"/>
    <col min="3586" max="3586" width="26.140625" style="63" customWidth="1"/>
    <col min="3587" max="3587" width="8.7109375" style="63" customWidth="1"/>
    <col min="3588" max="3588" width="37.140625" style="63" customWidth="1"/>
    <col min="3589" max="3595" width="15" style="63" customWidth="1"/>
    <col min="3596" max="3840" width="9.140625" style="63"/>
    <col min="3841" max="3841" width="5.7109375" style="63" customWidth="1"/>
    <col min="3842" max="3842" width="26.140625" style="63" customWidth="1"/>
    <col min="3843" max="3843" width="8.7109375" style="63" customWidth="1"/>
    <col min="3844" max="3844" width="37.140625" style="63" customWidth="1"/>
    <col min="3845" max="3851" width="15" style="63" customWidth="1"/>
    <col min="3852" max="4096" width="9.140625" style="63"/>
    <col min="4097" max="4097" width="5.7109375" style="63" customWidth="1"/>
    <col min="4098" max="4098" width="26.140625" style="63" customWidth="1"/>
    <col min="4099" max="4099" width="8.7109375" style="63" customWidth="1"/>
    <col min="4100" max="4100" width="37.140625" style="63" customWidth="1"/>
    <col min="4101" max="4107" width="15" style="63" customWidth="1"/>
    <col min="4108" max="4352" width="9.140625" style="63"/>
    <col min="4353" max="4353" width="5.7109375" style="63" customWidth="1"/>
    <col min="4354" max="4354" width="26.140625" style="63" customWidth="1"/>
    <col min="4355" max="4355" width="8.7109375" style="63" customWidth="1"/>
    <col min="4356" max="4356" width="37.140625" style="63" customWidth="1"/>
    <col min="4357" max="4363" width="15" style="63" customWidth="1"/>
    <col min="4364" max="4608" width="9.140625" style="63"/>
    <col min="4609" max="4609" width="5.7109375" style="63" customWidth="1"/>
    <col min="4610" max="4610" width="26.140625" style="63" customWidth="1"/>
    <col min="4611" max="4611" width="8.7109375" style="63" customWidth="1"/>
    <col min="4612" max="4612" width="37.140625" style="63" customWidth="1"/>
    <col min="4613" max="4619" width="15" style="63" customWidth="1"/>
    <col min="4620" max="4864" width="9.140625" style="63"/>
    <col min="4865" max="4865" width="5.7109375" style="63" customWidth="1"/>
    <col min="4866" max="4866" width="26.140625" style="63" customWidth="1"/>
    <col min="4867" max="4867" width="8.7109375" style="63" customWidth="1"/>
    <col min="4868" max="4868" width="37.140625" style="63" customWidth="1"/>
    <col min="4869" max="4875" width="15" style="63" customWidth="1"/>
    <col min="4876" max="5120" width="9.140625" style="63"/>
    <col min="5121" max="5121" width="5.7109375" style="63" customWidth="1"/>
    <col min="5122" max="5122" width="26.140625" style="63" customWidth="1"/>
    <col min="5123" max="5123" width="8.7109375" style="63" customWidth="1"/>
    <col min="5124" max="5124" width="37.140625" style="63" customWidth="1"/>
    <col min="5125" max="5131" width="15" style="63" customWidth="1"/>
    <col min="5132" max="5376" width="9.140625" style="63"/>
    <col min="5377" max="5377" width="5.7109375" style="63" customWidth="1"/>
    <col min="5378" max="5378" width="26.140625" style="63" customWidth="1"/>
    <col min="5379" max="5379" width="8.7109375" style="63" customWidth="1"/>
    <col min="5380" max="5380" width="37.140625" style="63" customWidth="1"/>
    <col min="5381" max="5387" width="15" style="63" customWidth="1"/>
    <col min="5388" max="5632" width="9.140625" style="63"/>
    <col min="5633" max="5633" width="5.7109375" style="63" customWidth="1"/>
    <col min="5634" max="5634" width="26.140625" style="63" customWidth="1"/>
    <col min="5635" max="5635" width="8.7109375" style="63" customWidth="1"/>
    <col min="5636" max="5636" width="37.140625" style="63" customWidth="1"/>
    <col min="5637" max="5643" width="15" style="63" customWidth="1"/>
    <col min="5644" max="5888" width="9.140625" style="63"/>
    <col min="5889" max="5889" width="5.7109375" style="63" customWidth="1"/>
    <col min="5890" max="5890" width="26.140625" style="63" customWidth="1"/>
    <col min="5891" max="5891" width="8.7109375" style="63" customWidth="1"/>
    <col min="5892" max="5892" width="37.140625" style="63" customWidth="1"/>
    <col min="5893" max="5899" width="15" style="63" customWidth="1"/>
    <col min="5900" max="6144" width="9.140625" style="63"/>
    <col min="6145" max="6145" width="5.7109375" style="63" customWidth="1"/>
    <col min="6146" max="6146" width="26.140625" style="63" customWidth="1"/>
    <col min="6147" max="6147" width="8.7109375" style="63" customWidth="1"/>
    <col min="6148" max="6148" width="37.140625" style="63" customWidth="1"/>
    <col min="6149" max="6155" width="15" style="63" customWidth="1"/>
    <col min="6156" max="6400" width="9.140625" style="63"/>
    <col min="6401" max="6401" width="5.7109375" style="63" customWidth="1"/>
    <col min="6402" max="6402" width="26.140625" style="63" customWidth="1"/>
    <col min="6403" max="6403" width="8.7109375" style="63" customWidth="1"/>
    <col min="6404" max="6404" width="37.140625" style="63" customWidth="1"/>
    <col min="6405" max="6411" width="15" style="63" customWidth="1"/>
    <col min="6412" max="6656" width="9.140625" style="63"/>
    <col min="6657" max="6657" width="5.7109375" style="63" customWidth="1"/>
    <col min="6658" max="6658" width="26.140625" style="63" customWidth="1"/>
    <col min="6659" max="6659" width="8.7109375" style="63" customWidth="1"/>
    <col min="6660" max="6660" width="37.140625" style="63" customWidth="1"/>
    <col min="6661" max="6667" width="15" style="63" customWidth="1"/>
    <col min="6668" max="6912" width="9.140625" style="63"/>
    <col min="6913" max="6913" width="5.7109375" style="63" customWidth="1"/>
    <col min="6914" max="6914" width="26.140625" style="63" customWidth="1"/>
    <col min="6915" max="6915" width="8.7109375" style="63" customWidth="1"/>
    <col min="6916" max="6916" width="37.140625" style="63" customWidth="1"/>
    <col min="6917" max="6923" width="15" style="63" customWidth="1"/>
    <col min="6924" max="7168" width="9.140625" style="63"/>
    <col min="7169" max="7169" width="5.7109375" style="63" customWidth="1"/>
    <col min="7170" max="7170" width="26.140625" style="63" customWidth="1"/>
    <col min="7171" max="7171" width="8.7109375" style="63" customWidth="1"/>
    <col min="7172" max="7172" width="37.140625" style="63" customWidth="1"/>
    <col min="7173" max="7179" width="15" style="63" customWidth="1"/>
    <col min="7180" max="7424" width="9.140625" style="63"/>
    <col min="7425" max="7425" width="5.7109375" style="63" customWidth="1"/>
    <col min="7426" max="7426" width="26.140625" style="63" customWidth="1"/>
    <col min="7427" max="7427" width="8.7109375" style="63" customWidth="1"/>
    <col min="7428" max="7428" width="37.140625" style="63" customWidth="1"/>
    <col min="7429" max="7435" width="15" style="63" customWidth="1"/>
    <col min="7436" max="7680" width="9.140625" style="63"/>
    <col min="7681" max="7681" width="5.7109375" style="63" customWidth="1"/>
    <col min="7682" max="7682" width="26.140625" style="63" customWidth="1"/>
    <col min="7683" max="7683" width="8.7109375" style="63" customWidth="1"/>
    <col min="7684" max="7684" width="37.140625" style="63" customWidth="1"/>
    <col min="7685" max="7691" width="15" style="63" customWidth="1"/>
    <col min="7692" max="7936" width="9.140625" style="63"/>
    <col min="7937" max="7937" width="5.7109375" style="63" customWidth="1"/>
    <col min="7938" max="7938" width="26.140625" style="63" customWidth="1"/>
    <col min="7939" max="7939" width="8.7109375" style="63" customWidth="1"/>
    <col min="7940" max="7940" width="37.140625" style="63" customWidth="1"/>
    <col min="7941" max="7947" width="15" style="63" customWidth="1"/>
    <col min="7948" max="8192" width="9.140625" style="63"/>
    <col min="8193" max="8193" width="5.7109375" style="63" customWidth="1"/>
    <col min="8194" max="8194" width="26.140625" style="63" customWidth="1"/>
    <col min="8195" max="8195" width="8.7109375" style="63" customWidth="1"/>
    <col min="8196" max="8196" width="37.140625" style="63" customWidth="1"/>
    <col min="8197" max="8203" width="15" style="63" customWidth="1"/>
    <col min="8204" max="8448" width="9.140625" style="63"/>
    <col min="8449" max="8449" width="5.7109375" style="63" customWidth="1"/>
    <col min="8450" max="8450" width="26.140625" style="63" customWidth="1"/>
    <col min="8451" max="8451" width="8.7109375" style="63" customWidth="1"/>
    <col min="8452" max="8452" width="37.140625" style="63" customWidth="1"/>
    <col min="8453" max="8459" width="15" style="63" customWidth="1"/>
    <col min="8460" max="8704" width="9.140625" style="63"/>
    <col min="8705" max="8705" width="5.7109375" style="63" customWidth="1"/>
    <col min="8706" max="8706" width="26.140625" style="63" customWidth="1"/>
    <col min="8707" max="8707" width="8.7109375" style="63" customWidth="1"/>
    <col min="8708" max="8708" width="37.140625" style="63" customWidth="1"/>
    <col min="8709" max="8715" width="15" style="63" customWidth="1"/>
    <col min="8716" max="8960" width="9.140625" style="63"/>
    <col min="8961" max="8961" width="5.7109375" style="63" customWidth="1"/>
    <col min="8962" max="8962" width="26.140625" style="63" customWidth="1"/>
    <col min="8963" max="8963" width="8.7109375" style="63" customWidth="1"/>
    <col min="8964" max="8964" width="37.140625" style="63" customWidth="1"/>
    <col min="8965" max="8971" width="15" style="63" customWidth="1"/>
    <col min="8972" max="9216" width="9.140625" style="63"/>
    <col min="9217" max="9217" width="5.7109375" style="63" customWidth="1"/>
    <col min="9218" max="9218" width="26.140625" style="63" customWidth="1"/>
    <col min="9219" max="9219" width="8.7109375" style="63" customWidth="1"/>
    <col min="9220" max="9220" width="37.140625" style="63" customWidth="1"/>
    <col min="9221" max="9227" width="15" style="63" customWidth="1"/>
    <col min="9228" max="9472" width="9.140625" style="63"/>
    <col min="9473" max="9473" width="5.7109375" style="63" customWidth="1"/>
    <col min="9474" max="9474" width="26.140625" style="63" customWidth="1"/>
    <col min="9475" max="9475" width="8.7109375" style="63" customWidth="1"/>
    <col min="9476" max="9476" width="37.140625" style="63" customWidth="1"/>
    <col min="9477" max="9483" width="15" style="63" customWidth="1"/>
    <col min="9484" max="9728" width="9.140625" style="63"/>
    <col min="9729" max="9729" width="5.7109375" style="63" customWidth="1"/>
    <col min="9730" max="9730" width="26.140625" style="63" customWidth="1"/>
    <col min="9731" max="9731" width="8.7109375" style="63" customWidth="1"/>
    <col min="9732" max="9732" width="37.140625" style="63" customWidth="1"/>
    <col min="9733" max="9739" width="15" style="63" customWidth="1"/>
    <col min="9740" max="9984" width="9.140625" style="63"/>
    <col min="9985" max="9985" width="5.7109375" style="63" customWidth="1"/>
    <col min="9986" max="9986" width="26.140625" style="63" customWidth="1"/>
    <col min="9987" max="9987" width="8.7109375" style="63" customWidth="1"/>
    <col min="9988" max="9988" width="37.140625" style="63" customWidth="1"/>
    <col min="9989" max="9995" width="15" style="63" customWidth="1"/>
    <col min="9996" max="10240" width="9.140625" style="63"/>
    <col min="10241" max="10241" width="5.7109375" style="63" customWidth="1"/>
    <col min="10242" max="10242" width="26.140625" style="63" customWidth="1"/>
    <col min="10243" max="10243" width="8.7109375" style="63" customWidth="1"/>
    <col min="10244" max="10244" width="37.140625" style="63" customWidth="1"/>
    <col min="10245" max="10251" width="15" style="63" customWidth="1"/>
    <col min="10252" max="10496" width="9.140625" style="63"/>
    <col min="10497" max="10497" width="5.7109375" style="63" customWidth="1"/>
    <col min="10498" max="10498" width="26.140625" style="63" customWidth="1"/>
    <col min="10499" max="10499" width="8.7109375" style="63" customWidth="1"/>
    <col min="10500" max="10500" width="37.140625" style="63" customWidth="1"/>
    <col min="10501" max="10507" width="15" style="63" customWidth="1"/>
    <col min="10508" max="10752" width="9.140625" style="63"/>
    <col min="10753" max="10753" width="5.7109375" style="63" customWidth="1"/>
    <col min="10754" max="10754" width="26.140625" style="63" customWidth="1"/>
    <col min="10755" max="10755" width="8.7109375" style="63" customWidth="1"/>
    <col min="10756" max="10756" width="37.140625" style="63" customWidth="1"/>
    <col min="10757" max="10763" width="15" style="63" customWidth="1"/>
    <col min="10764" max="11008" width="9.140625" style="63"/>
    <col min="11009" max="11009" width="5.7109375" style="63" customWidth="1"/>
    <col min="11010" max="11010" width="26.140625" style="63" customWidth="1"/>
    <col min="11011" max="11011" width="8.7109375" style="63" customWidth="1"/>
    <col min="11012" max="11012" width="37.140625" style="63" customWidth="1"/>
    <col min="11013" max="11019" width="15" style="63" customWidth="1"/>
    <col min="11020" max="11264" width="9.140625" style="63"/>
    <col min="11265" max="11265" width="5.7109375" style="63" customWidth="1"/>
    <col min="11266" max="11266" width="26.140625" style="63" customWidth="1"/>
    <col min="11267" max="11267" width="8.7109375" style="63" customWidth="1"/>
    <col min="11268" max="11268" width="37.140625" style="63" customWidth="1"/>
    <col min="11269" max="11275" width="15" style="63" customWidth="1"/>
    <col min="11276" max="11520" width="9.140625" style="63"/>
    <col min="11521" max="11521" width="5.7109375" style="63" customWidth="1"/>
    <col min="11522" max="11522" width="26.140625" style="63" customWidth="1"/>
    <col min="11523" max="11523" width="8.7109375" style="63" customWidth="1"/>
    <col min="11524" max="11524" width="37.140625" style="63" customWidth="1"/>
    <col min="11525" max="11531" width="15" style="63" customWidth="1"/>
    <col min="11532" max="11776" width="9.140625" style="63"/>
    <col min="11777" max="11777" width="5.7109375" style="63" customWidth="1"/>
    <col min="11778" max="11778" width="26.140625" style="63" customWidth="1"/>
    <col min="11779" max="11779" width="8.7109375" style="63" customWidth="1"/>
    <col min="11780" max="11780" width="37.140625" style="63" customWidth="1"/>
    <col min="11781" max="11787" width="15" style="63" customWidth="1"/>
    <col min="11788" max="12032" width="9.140625" style="63"/>
    <col min="12033" max="12033" width="5.7109375" style="63" customWidth="1"/>
    <col min="12034" max="12034" width="26.140625" style="63" customWidth="1"/>
    <col min="12035" max="12035" width="8.7109375" style="63" customWidth="1"/>
    <col min="12036" max="12036" width="37.140625" style="63" customWidth="1"/>
    <col min="12037" max="12043" width="15" style="63" customWidth="1"/>
    <col min="12044" max="12288" width="9.140625" style="63"/>
    <col min="12289" max="12289" width="5.7109375" style="63" customWidth="1"/>
    <col min="12290" max="12290" width="26.140625" style="63" customWidth="1"/>
    <col min="12291" max="12291" width="8.7109375" style="63" customWidth="1"/>
    <col min="12292" max="12292" width="37.140625" style="63" customWidth="1"/>
    <col min="12293" max="12299" width="15" style="63" customWidth="1"/>
    <col min="12300" max="12544" width="9.140625" style="63"/>
    <col min="12545" max="12545" width="5.7109375" style="63" customWidth="1"/>
    <col min="12546" max="12546" width="26.140625" style="63" customWidth="1"/>
    <col min="12547" max="12547" width="8.7109375" style="63" customWidth="1"/>
    <col min="12548" max="12548" width="37.140625" style="63" customWidth="1"/>
    <col min="12549" max="12555" width="15" style="63" customWidth="1"/>
    <col min="12556" max="12800" width="9.140625" style="63"/>
    <col min="12801" max="12801" width="5.7109375" style="63" customWidth="1"/>
    <col min="12802" max="12802" width="26.140625" style="63" customWidth="1"/>
    <col min="12803" max="12803" width="8.7109375" style="63" customWidth="1"/>
    <col min="12804" max="12804" width="37.140625" style="63" customWidth="1"/>
    <col min="12805" max="12811" width="15" style="63" customWidth="1"/>
    <col min="12812" max="13056" width="9.140625" style="63"/>
    <col min="13057" max="13057" width="5.7109375" style="63" customWidth="1"/>
    <col min="13058" max="13058" width="26.140625" style="63" customWidth="1"/>
    <col min="13059" max="13059" width="8.7109375" style="63" customWidth="1"/>
    <col min="13060" max="13060" width="37.140625" style="63" customWidth="1"/>
    <col min="13061" max="13067" width="15" style="63" customWidth="1"/>
    <col min="13068" max="13312" width="9.140625" style="63"/>
    <col min="13313" max="13313" width="5.7109375" style="63" customWidth="1"/>
    <col min="13314" max="13314" width="26.140625" style="63" customWidth="1"/>
    <col min="13315" max="13315" width="8.7109375" style="63" customWidth="1"/>
    <col min="13316" max="13316" width="37.140625" style="63" customWidth="1"/>
    <col min="13317" max="13323" width="15" style="63" customWidth="1"/>
    <col min="13324" max="13568" width="9.140625" style="63"/>
    <col min="13569" max="13569" width="5.7109375" style="63" customWidth="1"/>
    <col min="13570" max="13570" width="26.140625" style="63" customWidth="1"/>
    <col min="13571" max="13571" width="8.7109375" style="63" customWidth="1"/>
    <col min="13572" max="13572" width="37.140625" style="63" customWidth="1"/>
    <col min="13573" max="13579" width="15" style="63" customWidth="1"/>
    <col min="13580" max="13824" width="9.140625" style="63"/>
    <col min="13825" max="13825" width="5.7109375" style="63" customWidth="1"/>
    <col min="13826" max="13826" width="26.140625" style="63" customWidth="1"/>
    <col min="13827" max="13827" width="8.7109375" style="63" customWidth="1"/>
    <col min="13828" max="13828" width="37.140625" style="63" customWidth="1"/>
    <col min="13829" max="13835" width="15" style="63" customWidth="1"/>
    <col min="13836" max="14080" width="9.140625" style="63"/>
    <col min="14081" max="14081" width="5.7109375" style="63" customWidth="1"/>
    <col min="14082" max="14082" width="26.140625" style="63" customWidth="1"/>
    <col min="14083" max="14083" width="8.7109375" style="63" customWidth="1"/>
    <col min="14084" max="14084" width="37.140625" style="63" customWidth="1"/>
    <col min="14085" max="14091" width="15" style="63" customWidth="1"/>
    <col min="14092" max="14336" width="9.140625" style="63"/>
    <col min="14337" max="14337" width="5.7109375" style="63" customWidth="1"/>
    <col min="14338" max="14338" width="26.140625" style="63" customWidth="1"/>
    <col min="14339" max="14339" width="8.7109375" style="63" customWidth="1"/>
    <col min="14340" max="14340" width="37.140625" style="63" customWidth="1"/>
    <col min="14341" max="14347" width="15" style="63" customWidth="1"/>
    <col min="14348" max="14592" width="9.140625" style="63"/>
    <col min="14593" max="14593" width="5.7109375" style="63" customWidth="1"/>
    <col min="14594" max="14594" width="26.140625" style="63" customWidth="1"/>
    <col min="14595" max="14595" width="8.7109375" style="63" customWidth="1"/>
    <col min="14596" max="14596" width="37.140625" style="63" customWidth="1"/>
    <col min="14597" max="14603" width="15" style="63" customWidth="1"/>
    <col min="14604" max="14848" width="9.140625" style="63"/>
    <col min="14849" max="14849" width="5.7109375" style="63" customWidth="1"/>
    <col min="14850" max="14850" width="26.140625" style="63" customWidth="1"/>
    <col min="14851" max="14851" width="8.7109375" style="63" customWidth="1"/>
    <col min="14852" max="14852" width="37.140625" style="63" customWidth="1"/>
    <col min="14853" max="14859" width="15" style="63" customWidth="1"/>
    <col min="14860" max="15104" width="9.140625" style="63"/>
    <col min="15105" max="15105" width="5.7109375" style="63" customWidth="1"/>
    <col min="15106" max="15106" width="26.140625" style="63" customWidth="1"/>
    <col min="15107" max="15107" width="8.7109375" style="63" customWidth="1"/>
    <col min="15108" max="15108" width="37.140625" style="63" customWidth="1"/>
    <col min="15109" max="15115" width="15" style="63" customWidth="1"/>
    <col min="15116" max="15360" width="9.140625" style="63"/>
    <col min="15361" max="15361" width="5.7109375" style="63" customWidth="1"/>
    <col min="15362" max="15362" width="26.140625" style="63" customWidth="1"/>
    <col min="15363" max="15363" width="8.7109375" style="63" customWidth="1"/>
    <col min="15364" max="15364" width="37.140625" style="63" customWidth="1"/>
    <col min="15365" max="15371" width="15" style="63" customWidth="1"/>
    <col min="15372" max="15616" width="9.140625" style="63"/>
    <col min="15617" max="15617" width="5.7109375" style="63" customWidth="1"/>
    <col min="15618" max="15618" width="26.140625" style="63" customWidth="1"/>
    <col min="15619" max="15619" width="8.7109375" style="63" customWidth="1"/>
    <col min="15620" max="15620" width="37.140625" style="63" customWidth="1"/>
    <col min="15621" max="15627" width="15" style="63" customWidth="1"/>
    <col min="15628" max="15872" width="9.140625" style="63"/>
    <col min="15873" max="15873" width="5.7109375" style="63" customWidth="1"/>
    <col min="15874" max="15874" width="26.140625" style="63" customWidth="1"/>
    <col min="15875" max="15875" width="8.7109375" style="63" customWidth="1"/>
    <col min="15876" max="15876" width="37.140625" style="63" customWidth="1"/>
    <col min="15877" max="15883" width="15" style="63" customWidth="1"/>
    <col min="15884" max="16128" width="9.140625" style="63"/>
    <col min="16129" max="16129" width="5.7109375" style="63" customWidth="1"/>
    <col min="16130" max="16130" width="26.140625" style="63" customWidth="1"/>
    <col min="16131" max="16131" width="8.7109375" style="63" customWidth="1"/>
    <col min="16132" max="16132" width="37.140625" style="63" customWidth="1"/>
    <col min="16133" max="16139" width="15" style="63" customWidth="1"/>
    <col min="16140" max="16384" width="9.140625" style="63"/>
  </cols>
  <sheetData>
    <row r="3" spans="1:11" x14ac:dyDescent="0.2">
      <c r="B3" s="107" t="s">
        <v>988</v>
      </c>
      <c r="C3" s="107"/>
      <c r="D3" s="107"/>
      <c r="E3" s="106"/>
      <c r="F3" s="106"/>
      <c r="G3" s="106"/>
      <c r="H3" s="106"/>
      <c r="I3" s="106"/>
      <c r="J3" s="106"/>
    </row>
    <row r="4" spans="1:11" x14ac:dyDescent="0.2">
      <c r="B4" s="107" t="s">
        <v>274</v>
      </c>
      <c r="C4" s="107"/>
      <c r="D4" s="107"/>
      <c r="E4" s="106"/>
      <c r="F4" s="106"/>
      <c r="G4" s="106"/>
      <c r="H4" s="106"/>
      <c r="I4" s="106"/>
      <c r="J4" s="106"/>
    </row>
    <row r="5" spans="1:11" x14ac:dyDescent="0.2">
      <c r="B5" s="107" t="s">
        <v>273</v>
      </c>
      <c r="C5" s="107"/>
      <c r="D5" s="107"/>
      <c r="E5" s="106"/>
      <c r="F5" s="106"/>
      <c r="G5" s="106"/>
      <c r="H5" s="106"/>
      <c r="I5" s="106"/>
      <c r="J5" s="106"/>
    </row>
    <row r="7" spans="1:11" ht="18" x14ac:dyDescent="0.25">
      <c r="A7" s="105" t="s">
        <v>27</v>
      </c>
      <c r="B7" s="104" t="s">
        <v>9</v>
      </c>
      <c r="C7" s="103"/>
      <c r="D7" s="102"/>
      <c r="E7" s="101"/>
      <c r="F7" s="101"/>
      <c r="G7" s="101"/>
      <c r="H7" s="101"/>
      <c r="I7" s="101"/>
      <c r="J7" s="100"/>
      <c r="K7" s="66"/>
    </row>
    <row r="8" spans="1:11" ht="13.5" thickBot="1" x14ac:dyDescent="0.25">
      <c r="A8" s="65" t="s">
        <v>27</v>
      </c>
      <c r="C8" s="67"/>
      <c r="E8" s="66"/>
      <c r="F8" s="66"/>
      <c r="G8" s="66"/>
      <c r="H8" s="66"/>
      <c r="I8" s="66"/>
      <c r="J8" s="66"/>
      <c r="K8" s="66"/>
    </row>
    <row r="9" spans="1:11" ht="34.5" customHeight="1" thickBot="1" x14ac:dyDescent="0.25">
      <c r="A9" s="65" t="s">
        <v>27</v>
      </c>
      <c r="B9" s="99"/>
      <c r="C9" s="98"/>
      <c r="D9" s="97" t="s">
        <v>272</v>
      </c>
      <c r="E9" s="126" t="s">
        <v>271</v>
      </c>
      <c r="F9" s="127"/>
      <c r="G9" s="126" t="s">
        <v>270</v>
      </c>
      <c r="H9" s="127"/>
      <c r="I9" s="96"/>
      <c r="J9" s="96"/>
      <c r="K9" s="66"/>
    </row>
    <row r="10" spans="1:11" ht="34.5" customHeight="1" x14ac:dyDescent="0.2">
      <c r="A10" s="65" t="s">
        <v>27</v>
      </c>
      <c r="B10" s="95" t="s">
        <v>269</v>
      </c>
      <c r="C10" s="94" t="s">
        <v>268</v>
      </c>
      <c r="D10" s="93" t="s">
        <v>267</v>
      </c>
      <c r="E10" s="92" t="s">
        <v>266</v>
      </c>
      <c r="F10" s="91" t="s">
        <v>265</v>
      </c>
      <c r="G10" s="92" t="s">
        <v>264</v>
      </c>
      <c r="H10" s="91" t="s">
        <v>263</v>
      </c>
      <c r="I10" s="91" t="s">
        <v>989</v>
      </c>
      <c r="J10" s="91" t="s">
        <v>262</v>
      </c>
      <c r="K10" s="66"/>
    </row>
    <row r="11" spans="1:11" ht="13.5" customHeight="1" thickBot="1" x14ac:dyDescent="0.25">
      <c r="A11" s="65" t="s">
        <v>27</v>
      </c>
      <c r="B11" s="90"/>
      <c r="C11" s="89"/>
      <c r="D11" s="88"/>
      <c r="E11" s="87"/>
      <c r="F11" s="86"/>
      <c r="G11" s="87"/>
      <c r="H11" s="86"/>
      <c r="I11" s="86"/>
      <c r="J11" s="86"/>
      <c r="K11" s="66"/>
    </row>
    <row r="12" spans="1:11" ht="13.5" thickBot="1" x14ac:dyDescent="0.25">
      <c r="A12" s="65" t="s">
        <v>27</v>
      </c>
      <c r="B12" s="79" t="s">
        <v>433</v>
      </c>
      <c r="C12" s="78"/>
      <c r="D12" s="77"/>
      <c r="E12" s="76"/>
      <c r="F12" s="75"/>
      <c r="G12" s="76"/>
      <c r="H12" s="75"/>
      <c r="I12" s="75"/>
      <c r="J12" s="75"/>
      <c r="K12" s="66"/>
    </row>
    <row r="13" spans="1:11" x14ac:dyDescent="0.2">
      <c r="A13" s="65" t="s">
        <v>27</v>
      </c>
      <c r="B13" s="85" t="s">
        <v>396</v>
      </c>
      <c r="C13" s="84" t="s">
        <v>136</v>
      </c>
      <c r="D13" s="83" t="s">
        <v>901</v>
      </c>
      <c r="E13" s="82">
        <v>100000</v>
      </c>
      <c r="F13" s="81">
        <v>0</v>
      </c>
      <c r="G13" s="82">
        <v>0</v>
      </c>
      <c r="H13" s="81">
        <v>0</v>
      </c>
      <c r="I13" s="80">
        <v>100000</v>
      </c>
      <c r="J13" s="80">
        <f t="shared" ref="J13:J35" si="0">E13-(F13+H13+I13)</f>
        <v>0</v>
      </c>
      <c r="K13" s="66"/>
    </row>
    <row r="14" spans="1:11" x14ac:dyDescent="0.2">
      <c r="A14" s="65" t="s">
        <v>27</v>
      </c>
      <c r="B14" s="85" t="s">
        <v>396</v>
      </c>
      <c r="C14" s="84" t="s">
        <v>902</v>
      </c>
      <c r="D14" s="83" t="s">
        <v>903</v>
      </c>
      <c r="E14" s="82">
        <v>1443102.5</v>
      </c>
      <c r="F14" s="81">
        <v>472052.54</v>
      </c>
      <c r="G14" s="82">
        <v>15000</v>
      </c>
      <c r="H14" s="81">
        <v>15000</v>
      </c>
      <c r="I14" s="80">
        <v>12500</v>
      </c>
      <c r="J14" s="80">
        <f t="shared" si="0"/>
        <v>943549.96</v>
      </c>
      <c r="K14" s="66"/>
    </row>
    <row r="15" spans="1:11" x14ac:dyDescent="0.2">
      <c r="A15" s="65" t="s">
        <v>27</v>
      </c>
      <c r="B15" s="85" t="s">
        <v>396</v>
      </c>
      <c r="C15" s="84" t="s">
        <v>904</v>
      </c>
      <c r="D15" s="83" t="s">
        <v>905</v>
      </c>
      <c r="E15" s="82">
        <v>841606.01</v>
      </c>
      <c r="F15" s="81">
        <v>226400.66</v>
      </c>
      <c r="G15" s="82">
        <v>10000</v>
      </c>
      <c r="H15" s="81">
        <v>10000</v>
      </c>
      <c r="I15" s="80">
        <v>10000</v>
      </c>
      <c r="J15" s="80">
        <f t="shared" si="0"/>
        <v>595205.35</v>
      </c>
      <c r="K15" s="66"/>
    </row>
    <row r="16" spans="1:11" x14ac:dyDescent="0.2">
      <c r="A16" s="65" t="s">
        <v>27</v>
      </c>
      <c r="B16" s="85" t="s">
        <v>396</v>
      </c>
      <c r="C16" s="84" t="s">
        <v>906</v>
      </c>
      <c r="D16" s="83" t="s">
        <v>907</v>
      </c>
      <c r="E16" s="82">
        <v>493420.84</v>
      </c>
      <c r="F16" s="81">
        <v>342221.11</v>
      </c>
      <c r="G16" s="82">
        <v>61700</v>
      </c>
      <c r="H16" s="81">
        <v>15000</v>
      </c>
      <c r="I16" s="80">
        <v>20500</v>
      </c>
      <c r="J16" s="80">
        <f t="shared" si="0"/>
        <v>115699.73000000004</v>
      </c>
      <c r="K16" s="66"/>
    </row>
    <row r="17" spans="1:11" x14ac:dyDescent="0.2">
      <c r="A17" s="65" t="s">
        <v>27</v>
      </c>
      <c r="B17" s="85" t="s">
        <v>396</v>
      </c>
      <c r="C17" s="84" t="s">
        <v>908</v>
      </c>
      <c r="D17" s="83" t="s">
        <v>909</v>
      </c>
      <c r="E17" s="82">
        <v>555200</v>
      </c>
      <c r="F17" s="81">
        <v>61924.84</v>
      </c>
      <c r="G17" s="82">
        <v>30000</v>
      </c>
      <c r="H17" s="81">
        <v>10000</v>
      </c>
      <c r="I17" s="80">
        <v>10000</v>
      </c>
      <c r="J17" s="80">
        <f t="shared" si="0"/>
        <v>473275.16000000003</v>
      </c>
      <c r="K17" s="66"/>
    </row>
    <row r="18" spans="1:11" x14ac:dyDescent="0.2">
      <c r="A18" s="65" t="s">
        <v>27</v>
      </c>
      <c r="B18" s="85" t="s">
        <v>396</v>
      </c>
      <c r="C18" s="84" t="s">
        <v>910</v>
      </c>
      <c r="D18" s="83" t="s">
        <v>911</v>
      </c>
      <c r="E18" s="82">
        <v>403960.6</v>
      </c>
      <c r="F18" s="81">
        <v>129293.47</v>
      </c>
      <c r="G18" s="82">
        <v>28000</v>
      </c>
      <c r="H18" s="81">
        <v>10000</v>
      </c>
      <c r="I18" s="80">
        <v>21500</v>
      </c>
      <c r="J18" s="80">
        <f t="shared" si="0"/>
        <v>243167.12999999998</v>
      </c>
      <c r="K18" s="66"/>
    </row>
    <row r="19" spans="1:11" x14ac:dyDescent="0.2">
      <c r="A19" s="65" t="s">
        <v>27</v>
      </c>
      <c r="B19" s="85" t="s">
        <v>396</v>
      </c>
      <c r="C19" s="84" t="s">
        <v>912</v>
      </c>
      <c r="D19" s="83" t="s">
        <v>913</v>
      </c>
      <c r="E19" s="82">
        <v>597389.4</v>
      </c>
      <c r="F19" s="81">
        <v>116166.53</v>
      </c>
      <c r="G19" s="82">
        <v>20000</v>
      </c>
      <c r="H19" s="81">
        <v>20000</v>
      </c>
      <c r="I19" s="80">
        <v>26500</v>
      </c>
      <c r="J19" s="80">
        <f t="shared" si="0"/>
        <v>434722.87</v>
      </c>
      <c r="K19" s="66"/>
    </row>
    <row r="20" spans="1:11" x14ac:dyDescent="0.2">
      <c r="A20" s="65" t="s">
        <v>27</v>
      </c>
      <c r="B20" s="85" t="s">
        <v>396</v>
      </c>
      <c r="C20" s="84" t="s">
        <v>914</v>
      </c>
      <c r="D20" s="83" t="s">
        <v>915</v>
      </c>
      <c r="E20" s="82">
        <v>657621.80000000005</v>
      </c>
      <c r="F20" s="81">
        <v>224121.8</v>
      </c>
      <c r="G20" s="82">
        <v>152000</v>
      </c>
      <c r="H20" s="81">
        <v>100000</v>
      </c>
      <c r="I20" s="80">
        <v>85000</v>
      </c>
      <c r="J20" s="80">
        <f t="shared" si="0"/>
        <v>248500.00000000006</v>
      </c>
      <c r="K20" s="66"/>
    </row>
    <row r="21" spans="1:11" x14ac:dyDescent="0.2">
      <c r="A21" s="65" t="s">
        <v>27</v>
      </c>
      <c r="B21" s="85" t="s">
        <v>396</v>
      </c>
      <c r="C21" s="84" t="s">
        <v>916</v>
      </c>
      <c r="D21" s="83" t="s">
        <v>917</v>
      </c>
      <c r="E21" s="82">
        <v>722460</v>
      </c>
      <c r="F21" s="81">
        <v>474939.47</v>
      </c>
      <c r="G21" s="82">
        <v>75000</v>
      </c>
      <c r="H21" s="81">
        <v>75000</v>
      </c>
      <c r="I21" s="80">
        <v>84000</v>
      </c>
      <c r="J21" s="80">
        <f t="shared" si="0"/>
        <v>88520.530000000028</v>
      </c>
      <c r="K21" s="66"/>
    </row>
    <row r="22" spans="1:11" x14ac:dyDescent="0.2">
      <c r="A22" s="65" t="s">
        <v>27</v>
      </c>
      <c r="B22" s="85" t="s">
        <v>396</v>
      </c>
      <c r="C22" s="84" t="s">
        <v>918</v>
      </c>
      <c r="D22" s="83" t="s">
        <v>919</v>
      </c>
      <c r="E22" s="82">
        <v>265000</v>
      </c>
      <c r="F22" s="81">
        <v>8151.43</v>
      </c>
      <c r="G22" s="82">
        <v>16900</v>
      </c>
      <c r="H22" s="81">
        <v>16900</v>
      </c>
      <c r="I22" s="80">
        <v>7000</v>
      </c>
      <c r="J22" s="80">
        <f t="shared" si="0"/>
        <v>232948.57</v>
      </c>
      <c r="K22" s="66"/>
    </row>
    <row r="23" spans="1:11" x14ac:dyDescent="0.2">
      <c r="A23" s="65" t="s">
        <v>27</v>
      </c>
      <c r="B23" s="85" t="s">
        <v>396</v>
      </c>
      <c r="C23" s="84" t="s">
        <v>920</v>
      </c>
      <c r="D23" s="83" t="s">
        <v>921</v>
      </c>
      <c r="E23" s="82">
        <v>127525.4</v>
      </c>
      <c r="F23" s="81">
        <v>64872.56</v>
      </c>
      <c r="G23" s="82">
        <v>30605</v>
      </c>
      <c r="H23" s="81">
        <v>30605</v>
      </c>
      <c r="I23" s="80">
        <v>35416.9</v>
      </c>
      <c r="J23" s="80">
        <f t="shared" si="0"/>
        <v>-3369.0599999999977</v>
      </c>
      <c r="K23" s="66"/>
    </row>
    <row r="24" spans="1:11" x14ac:dyDescent="0.2">
      <c r="A24" s="65" t="s">
        <v>27</v>
      </c>
      <c r="B24" s="85" t="s">
        <v>396</v>
      </c>
      <c r="C24" s="84" t="s">
        <v>922</v>
      </c>
      <c r="D24" s="83" t="s">
        <v>923</v>
      </c>
      <c r="E24" s="82">
        <v>215359</v>
      </c>
      <c r="F24" s="81">
        <v>65349.62</v>
      </c>
      <c r="G24" s="82">
        <v>24660.2</v>
      </c>
      <c r="H24" s="81">
        <v>24660.2</v>
      </c>
      <c r="I24" s="80">
        <v>7000</v>
      </c>
      <c r="J24" s="80">
        <f t="shared" si="0"/>
        <v>118349.18</v>
      </c>
      <c r="K24" s="66"/>
    </row>
    <row r="25" spans="1:11" x14ac:dyDescent="0.2">
      <c r="A25" s="65" t="s">
        <v>27</v>
      </c>
      <c r="B25" s="85" t="s">
        <v>396</v>
      </c>
      <c r="C25" s="84" t="s">
        <v>924</v>
      </c>
      <c r="D25" s="83" t="s">
        <v>925</v>
      </c>
      <c r="E25" s="82">
        <v>102000</v>
      </c>
      <c r="F25" s="81">
        <v>0</v>
      </c>
      <c r="G25" s="82">
        <v>5000</v>
      </c>
      <c r="H25" s="81">
        <v>5000</v>
      </c>
      <c r="I25" s="80">
        <v>5000</v>
      </c>
      <c r="J25" s="80">
        <f t="shared" si="0"/>
        <v>92000</v>
      </c>
      <c r="K25" s="66"/>
    </row>
    <row r="26" spans="1:11" x14ac:dyDescent="0.2">
      <c r="A26" s="65" t="s">
        <v>27</v>
      </c>
      <c r="B26" s="85" t="s">
        <v>396</v>
      </c>
      <c r="C26" s="84" t="s">
        <v>926</v>
      </c>
      <c r="D26" s="83" t="s">
        <v>927</v>
      </c>
      <c r="E26" s="82">
        <v>176700</v>
      </c>
      <c r="F26" s="81">
        <v>0</v>
      </c>
      <c r="G26" s="82">
        <v>35029.599999999999</v>
      </c>
      <c r="H26" s="81">
        <v>171729.6</v>
      </c>
      <c r="I26" s="80">
        <v>100000</v>
      </c>
      <c r="J26" s="80">
        <f t="shared" si="0"/>
        <v>-95029.599999999977</v>
      </c>
      <c r="K26" s="66"/>
    </row>
    <row r="27" spans="1:11" x14ac:dyDescent="0.2">
      <c r="A27" s="65" t="s">
        <v>27</v>
      </c>
      <c r="B27" s="85" t="s">
        <v>396</v>
      </c>
      <c r="C27" s="84" t="s">
        <v>928</v>
      </c>
      <c r="D27" s="83" t="s">
        <v>929</v>
      </c>
      <c r="E27" s="82">
        <v>125000</v>
      </c>
      <c r="F27" s="81">
        <v>0</v>
      </c>
      <c r="G27" s="82">
        <v>15000</v>
      </c>
      <c r="H27" s="81">
        <v>15000</v>
      </c>
      <c r="I27" s="80">
        <v>30000</v>
      </c>
      <c r="J27" s="80">
        <f t="shared" si="0"/>
        <v>80000</v>
      </c>
      <c r="K27" s="66"/>
    </row>
    <row r="28" spans="1:11" x14ac:dyDescent="0.2">
      <c r="A28" s="65" t="s">
        <v>27</v>
      </c>
      <c r="B28" s="85" t="s">
        <v>396</v>
      </c>
      <c r="C28" s="84" t="s">
        <v>930</v>
      </c>
      <c r="D28" s="83" t="s">
        <v>931</v>
      </c>
      <c r="E28" s="82">
        <v>5000</v>
      </c>
      <c r="F28" s="81">
        <v>0</v>
      </c>
      <c r="G28" s="82">
        <v>0</v>
      </c>
      <c r="H28" s="81">
        <v>0</v>
      </c>
      <c r="I28" s="80">
        <v>5000</v>
      </c>
      <c r="J28" s="80">
        <f t="shared" si="0"/>
        <v>0</v>
      </c>
      <c r="K28" s="66"/>
    </row>
    <row r="29" spans="1:11" x14ac:dyDescent="0.2">
      <c r="A29" s="65" t="s">
        <v>27</v>
      </c>
      <c r="B29" s="85" t="s">
        <v>396</v>
      </c>
      <c r="C29" s="84" t="s">
        <v>932</v>
      </c>
      <c r="D29" s="83" t="s">
        <v>933</v>
      </c>
      <c r="E29" s="82">
        <v>30000</v>
      </c>
      <c r="F29" s="81">
        <v>0</v>
      </c>
      <c r="G29" s="82">
        <v>6500</v>
      </c>
      <c r="H29" s="81">
        <v>6500</v>
      </c>
      <c r="I29" s="80">
        <v>8500</v>
      </c>
      <c r="J29" s="80">
        <f t="shared" si="0"/>
        <v>15000</v>
      </c>
      <c r="K29" s="66"/>
    </row>
    <row r="30" spans="1:11" x14ac:dyDescent="0.2">
      <c r="A30" s="65" t="s">
        <v>27</v>
      </c>
      <c r="B30" s="85" t="s">
        <v>396</v>
      </c>
      <c r="C30" s="84" t="s">
        <v>934</v>
      </c>
      <c r="D30" s="83" t="s">
        <v>935</v>
      </c>
      <c r="E30" s="82">
        <v>5000</v>
      </c>
      <c r="F30" s="81">
        <v>866.66</v>
      </c>
      <c r="G30" s="82">
        <v>2000</v>
      </c>
      <c r="H30" s="81">
        <v>2000</v>
      </c>
      <c r="I30" s="80">
        <v>2500</v>
      </c>
      <c r="J30" s="80">
        <f t="shared" si="0"/>
        <v>-366.65999999999985</v>
      </c>
      <c r="K30" s="66"/>
    </row>
    <row r="31" spans="1:11" x14ac:dyDescent="0.2">
      <c r="A31" s="65" t="s">
        <v>27</v>
      </c>
      <c r="B31" s="85" t="s">
        <v>396</v>
      </c>
      <c r="C31" s="84" t="s">
        <v>936</v>
      </c>
      <c r="D31" s="83" t="s">
        <v>937</v>
      </c>
      <c r="E31" s="82">
        <v>45000</v>
      </c>
      <c r="F31" s="81">
        <v>0</v>
      </c>
      <c r="G31" s="82">
        <v>20000</v>
      </c>
      <c r="H31" s="81">
        <v>20000</v>
      </c>
      <c r="I31" s="80">
        <v>30000</v>
      </c>
      <c r="J31" s="80">
        <f t="shared" si="0"/>
        <v>-5000</v>
      </c>
      <c r="K31" s="66"/>
    </row>
    <row r="32" spans="1:11" x14ac:dyDescent="0.2">
      <c r="A32" s="65" t="s">
        <v>27</v>
      </c>
      <c r="B32" s="85" t="s">
        <v>396</v>
      </c>
      <c r="C32" s="84" t="s">
        <v>938</v>
      </c>
      <c r="D32" s="83" t="s">
        <v>939</v>
      </c>
      <c r="E32" s="82">
        <v>26000</v>
      </c>
      <c r="F32" s="81">
        <v>0</v>
      </c>
      <c r="G32" s="82">
        <v>9000</v>
      </c>
      <c r="H32" s="81">
        <v>9000</v>
      </c>
      <c r="I32" s="80">
        <v>12500</v>
      </c>
      <c r="J32" s="80">
        <f t="shared" si="0"/>
        <v>4500</v>
      </c>
      <c r="K32" s="66"/>
    </row>
    <row r="33" spans="1:11" x14ac:dyDescent="0.2">
      <c r="A33" s="65" t="s">
        <v>27</v>
      </c>
      <c r="B33" s="85" t="s">
        <v>396</v>
      </c>
      <c r="C33" s="84" t="s">
        <v>940</v>
      </c>
      <c r="D33" s="83" t="s">
        <v>941</v>
      </c>
      <c r="E33" s="82">
        <v>8600</v>
      </c>
      <c r="F33" s="81">
        <v>0</v>
      </c>
      <c r="G33" s="82">
        <v>3100</v>
      </c>
      <c r="H33" s="81">
        <v>3100</v>
      </c>
      <c r="I33" s="80">
        <v>3600</v>
      </c>
      <c r="J33" s="80">
        <f t="shared" si="0"/>
        <v>1900</v>
      </c>
      <c r="K33" s="66"/>
    </row>
    <row r="34" spans="1:11" x14ac:dyDescent="0.2">
      <c r="A34" s="65" t="s">
        <v>27</v>
      </c>
      <c r="B34" s="85" t="s">
        <v>396</v>
      </c>
      <c r="C34" s="84" t="s">
        <v>942</v>
      </c>
      <c r="D34" s="83" t="s">
        <v>943</v>
      </c>
      <c r="E34" s="82">
        <v>7000</v>
      </c>
      <c r="F34" s="81">
        <v>0</v>
      </c>
      <c r="G34" s="82">
        <v>2000</v>
      </c>
      <c r="H34" s="81">
        <v>2000</v>
      </c>
      <c r="I34" s="80">
        <v>2500</v>
      </c>
      <c r="J34" s="80">
        <f t="shared" si="0"/>
        <v>2500</v>
      </c>
      <c r="K34" s="66"/>
    </row>
    <row r="35" spans="1:11" ht="13.5" thickBot="1" x14ac:dyDescent="0.25">
      <c r="A35" s="65" t="s">
        <v>27</v>
      </c>
      <c r="B35" s="85" t="s">
        <v>160</v>
      </c>
      <c r="C35" s="84" t="s">
        <v>136</v>
      </c>
      <c r="D35" s="83" t="s">
        <v>944</v>
      </c>
      <c r="E35" s="82">
        <v>5000</v>
      </c>
      <c r="F35" s="81">
        <v>0</v>
      </c>
      <c r="G35" s="82">
        <v>0</v>
      </c>
      <c r="H35" s="81">
        <v>0</v>
      </c>
      <c r="I35" s="80">
        <v>5000</v>
      </c>
      <c r="J35" s="80">
        <f t="shared" si="0"/>
        <v>0</v>
      </c>
      <c r="K35" s="66"/>
    </row>
    <row r="36" spans="1:11" ht="13.5" thickBot="1" x14ac:dyDescent="0.25">
      <c r="A36" s="65" t="s">
        <v>27</v>
      </c>
      <c r="B36" s="79" t="s">
        <v>436</v>
      </c>
      <c r="C36" s="78"/>
      <c r="D36" s="77"/>
      <c r="E36" s="76">
        <v>6957945.5599999996</v>
      </c>
      <c r="F36" s="75">
        <v>2186360.69</v>
      </c>
      <c r="G36" s="76">
        <v>561494.80000000005</v>
      </c>
      <c r="H36" s="75">
        <v>561494.80000000005</v>
      </c>
      <c r="I36" s="75">
        <v>624016.9</v>
      </c>
      <c r="J36" s="75">
        <v>3586073.17</v>
      </c>
      <c r="K36" s="66"/>
    </row>
    <row r="37" spans="1:11" ht="13.5" thickBot="1" x14ac:dyDescent="0.25">
      <c r="A37" s="65" t="s">
        <v>27</v>
      </c>
      <c r="B37" s="79" t="s">
        <v>15</v>
      </c>
      <c r="C37" s="78"/>
      <c r="D37" s="77"/>
      <c r="E37" s="76"/>
      <c r="F37" s="75"/>
      <c r="G37" s="76"/>
      <c r="H37" s="75"/>
      <c r="I37" s="75"/>
      <c r="J37" s="75"/>
      <c r="K37" s="66"/>
    </row>
    <row r="38" spans="1:11" ht="13.5" thickBot="1" x14ac:dyDescent="0.25">
      <c r="A38" s="65" t="s">
        <v>27</v>
      </c>
      <c r="B38" s="85" t="s">
        <v>945</v>
      </c>
      <c r="C38" s="84" t="s">
        <v>946</v>
      </c>
      <c r="D38" s="83" t="s">
        <v>947</v>
      </c>
      <c r="E38" s="82">
        <v>1555200</v>
      </c>
      <c r="F38" s="81">
        <v>0</v>
      </c>
      <c r="G38" s="82">
        <v>0</v>
      </c>
      <c r="H38" s="81">
        <v>124049.4</v>
      </c>
      <c r="I38" s="80">
        <v>791000</v>
      </c>
      <c r="J38" s="80">
        <f>E38-(F38+H38+I38)</f>
        <v>640150.6</v>
      </c>
      <c r="K38" s="66"/>
    </row>
    <row r="39" spans="1:11" ht="13.5" thickBot="1" x14ac:dyDescent="0.25">
      <c r="A39" s="65" t="s">
        <v>27</v>
      </c>
      <c r="B39" s="79" t="s">
        <v>373</v>
      </c>
      <c r="C39" s="78"/>
      <c r="D39" s="77"/>
      <c r="E39" s="76">
        <v>1555200</v>
      </c>
      <c r="F39" s="75">
        <v>0</v>
      </c>
      <c r="G39" s="76">
        <v>0</v>
      </c>
      <c r="H39" s="75">
        <v>124049.4</v>
      </c>
      <c r="I39" s="75">
        <v>791000</v>
      </c>
      <c r="J39" s="75">
        <v>640150.6</v>
      </c>
      <c r="K39" s="66"/>
    </row>
    <row r="40" spans="1:11" ht="13.5" thickBot="1" x14ac:dyDescent="0.25">
      <c r="A40" s="65" t="s">
        <v>27</v>
      </c>
      <c r="B40" s="79" t="s">
        <v>23</v>
      </c>
      <c r="C40" s="78"/>
      <c r="D40" s="77"/>
      <c r="E40" s="76"/>
      <c r="F40" s="75"/>
      <c r="G40" s="76"/>
      <c r="H40" s="75"/>
      <c r="I40" s="75"/>
      <c r="J40" s="75"/>
      <c r="K40" s="66"/>
    </row>
    <row r="41" spans="1:11" x14ac:dyDescent="0.2">
      <c r="A41" s="65" t="s">
        <v>27</v>
      </c>
      <c r="B41" s="85" t="s">
        <v>948</v>
      </c>
      <c r="C41" s="84" t="s">
        <v>136</v>
      </c>
      <c r="D41" s="83" t="s">
        <v>949</v>
      </c>
      <c r="E41" s="82">
        <v>34000</v>
      </c>
      <c r="F41" s="81">
        <v>0</v>
      </c>
      <c r="G41" s="82">
        <v>0</v>
      </c>
      <c r="H41" s="81">
        <v>0</v>
      </c>
      <c r="I41" s="80">
        <v>6000</v>
      </c>
      <c r="J41" s="80">
        <f t="shared" ref="J41:J56" si="1">E41-(F41+H41+I41)</f>
        <v>28000</v>
      </c>
      <c r="K41" s="66"/>
    </row>
    <row r="42" spans="1:11" x14ac:dyDescent="0.2">
      <c r="A42" s="65" t="s">
        <v>27</v>
      </c>
      <c r="B42" s="85" t="s">
        <v>948</v>
      </c>
      <c r="C42" s="84" t="s">
        <v>950</v>
      </c>
      <c r="D42" s="83" t="s">
        <v>951</v>
      </c>
      <c r="E42" s="82">
        <v>15000</v>
      </c>
      <c r="F42" s="81">
        <v>925.27</v>
      </c>
      <c r="G42" s="82">
        <v>7000</v>
      </c>
      <c r="H42" s="81">
        <v>7000</v>
      </c>
      <c r="I42" s="80">
        <v>8670</v>
      </c>
      <c r="J42" s="80">
        <f t="shared" si="1"/>
        <v>-1595.2700000000004</v>
      </c>
      <c r="K42" s="66"/>
    </row>
    <row r="43" spans="1:11" x14ac:dyDescent="0.2">
      <c r="A43" s="65" t="s">
        <v>27</v>
      </c>
      <c r="B43" s="85" t="s">
        <v>287</v>
      </c>
      <c r="C43" s="84" t="s">
        <v>952</v>
      </c>
      <c r="D43" s="83" t="s">
        <v>953</v>
      </c>
      <c r="E43" s="82">
        <v>677000</v>
      </c>
      <c r="F43" s="81">
        <v>201689.87</v>
      </c>
      <c r="G43" s="82">
        <v>442337</v>
      </c>
      <c r="H43" s="81">
        <v>475310</v>
      </c>
      <c r="I43" s="80">
        <v>150000</v>
      </c>
      <c r="J43" s="80">
        <f t="shared" si="1"/>
        <v>-149999.87</v>
      </c>
      <c r="K43" s="66"/>
    </row>
    <row r="44" spans="1:11" x14ac:dyDescent="0.2">
      <c r="A44" s="65" t="s">
        <v>27</v>
      </c>
      <c r="B44" s="85" t="s">
        <v>954</v>
      </c>
      <c r="C44" s="84" t="s">
        <v>136</v>
      </c>
      <c r="D44" s="83" t="s">
        <v>955</v>
      </c>
      <c r="E44" s="82">
        <v>20000</v>
      </c>
      <c r="F44" s="81">
        <v>0</v>
      </c>
      <c r="G44" s="82">
        <v>0</v>
      </c>
      <c r="H44" s="81">
        <v>0</v>
      </c>
      <c r="I44" s="80">
        <v>20000</v>
      </c>
      <c r="J44" s="80">
        <f t="shared" si="1"/>
        <v>0</v>
      </c>
      <c r="K44" s="66"/>
    </row>
    <row r="45" spans="1:11" x14ac:dyDescent="0.2">
      <c r="A45" s="65" t="s">
        <v>27</v>
      </c>
      <c r="B45" s="85" t="s">
        <v>954</v>
      </c>
      <c r="C45" s="84" t="s">
        <v>956</v>
      </c>
      <c r="D45" s="83" t="s">
        <v>957</v>
      </c>
      <c r="E45" s="82">
        <v>158725.56</v>
      </c>
      <c r="F45" s="81">
        <v>109154.55</v>
      </c>
      <c r="G45" s="82">
        <v>5000</v>
      </c>
      <c r="H45" s="81">
        <v>5000</v>
      </c>
      <c r="I45" s="80">
        <v>4000</v>
      </c>
      <c r="J45" s="80">
        <f t="shared" si="1"/>
        <v>40571.009999999995</v>
      </c>
      <c r="K45" s="66"/>
    </row>
    <row r="46" spans="1:11" x14ac:dyDescent="0.2">
      <c r="A46" s="65" t="s">
        <v>27</v>
      </c>
      <c r="B46" s="85" t="s">
        <v>954</v>
      </c>
      <c r="C46" s="84" t="s">
        <v>958</v>
      </c>
      <c r="D46" s="83" t="s">
        <v>959</v>
      </c>
      <c r="E46" s="82">
        <v>19178.939999999999</v>
      </c>
      <c r="F46" s="81">
        <v>12362.72</v>
      </c>
      <c r="G46" s="82">
        <v>2000</v>
      </c>
      <c r="H46" s="81">
        <v>2000</v>
      </c>
      <c r="I46" s="80">
        <v>1500</v>
      </c>
      <c r="J46" s="80">
        <f t="shared" si="1"/>
        <v>3316.2199999999993</v>
      </c>
      <c r="K46" s="66"/>
    </row>
    <row r="47" spans="1:11" x14ac:dyDescent="0.2">
      <c r="A47" s="65" t="s">
        <v>27</v>
      </c>
      <c r="B47" s="85" t="s">
        <v>954</v>
      </c>
      <c r="C47" s="84" t="s">
        <v>960</v>
      </c>
      <c r="D47" s="83" t="s">
        <v>961</v>
      </c>
      <c r="E47" s="82">
        <v>273541.15999999997</v>
      </c>
      <c r="F47" s="81">
        <v>194032.09</v>
      </c>
      <c r="G47" s="82">
        <v>30509</v>
      </c>
      <c r="H47" s="81">
        <v>30509</v>
      </c>
      <c r="I47" s="80">
        <v>44100</v>
      </c>
      <c r="J47" s="80">
        <f t="shared" si="1"/>
        <v>4900.070000000007</v>
      </c>
      <c r="K47" s="66"/>
    </row>
    <row r="48" spans="1:11" x14ac:dyDescent="0.2">
      <c r="A48" s="65" t="s">
        <v>27</v>
      </c>
      <c r="B48" s="85" t="s">
        <v>954</v>
      </c>
      <c r="C48" s="84" t="s">
        <v>962</v>
      </c>
      <c r="D48" s="83" t="s">
        <v>963</v>
      </c>
      <c r="E48" s="82">
        <v>879539.3</v>
      </c>
      <c r="F48" s="81">
        <v>84735.05</v>
      </c>
      <c r="G48" s="82">
        <v>12000</v>
      </c>
      <c r="H48" s="81">
        <v>12000</v>
      </c>
      <c r="I48" s="80">
        <v>7500</v>
      </c>
      <c r="J48" s="80">
        <f t="shared" si="1"/>
        <v>775304.25</v>
      </c>
      <c r="K48" s="66"/>
    </row>
    <row r="49" spans="1:11" x14ac:dyDescent="0.2">
      <c r="A49" s="65" t="s">
        <v>27</v>
      </c>
      <c r="B49" s="85" t="s">
        <v>954</v>
      </c>
      <c r="C49" s="84" t="s">
        <v>964</v>
      </c>
      <c r="D49" s="83" t="s">
        <v>965</v>
      </c>
      <c r="E49" s="82">
        <v>24794</v>
      </c>
      <c r="F49" s="81">
        <v>18025.259999999998</v>
      </c>
      <c r="G49" s="82">
        <v>2254</v>
      </c>
      <c r="H49" s="81">
        <v>2254</v>
      </c>
      <c r="I49" s="80">
        <v>2254</v>
      </c>
      <c r="J49" s="80">
        <f t="shared" si="1"/>
        <v>2260.7400000000016</v>
      </c>
      <c r="K49" s="66"/>
    </row>
    <row r="50" spans="1:11" x14ac:dyDescent="0.2">
      <c r="A50" s="65" t="s">
        <v>27</v>
      </c>
      <c r="B50" s="85" t="s">
        <v>954</v>
      </c>
      <c r="C50" s="84" t="s">
        <v>966</v>
      </c>
      <c r="D50" s="83" t="s">
        <v>967</v>
      </c>
      <c r="E50" s="82">
        <v>35000</v>
      </c>
      <c r="F50" s="81">
        <v>10226.49</v>
      </c>
      <c r="G50" s="82">
        <v>15000</v>
      </c>
      <c r="H50" s="81">
        <v>15000</v>
      </c>
      <c r="I50" s="80">
        <v>5800</v>
      </c>
      <c r="J50" s="80">
        <f t="shared" si="1"/>
        <v>3973.510000000002</v>
      </c>
      <c r="K50" s="66"/>
    </row>
    <row r="51" spans="1:11" x14ac:dyDescent="0.2">
      <c r="A51" s="65" t="s">
        <v>27</v>
      </c>
      <c r="B51" s="85" t="s">
        <v>954</v>
      </c>
      <c r="C51" s="84" t="s">
        <v>968</v>
      </c>
      <c r="D51" s="83" t="s">
        <v>969</v>
      </c>
      <c r="E51" s="82">
        <v>70000</v>
      </c>
      <c r="F51" s="81">
        <v>4278.8</v>
      </c>
      <c r="G51" s="82">
        <v>16000</v>
      </c>
      <c r="H51" s="81">
        <v>16000</v>
      </c>
      <c r="I51" s="80">
        <v>20000</v>
      </c>
      <c r="J51" s="80">
        <f t="shared" si="1"/>
        <v>29721.199999999997</v>
      </c>
      <c r="K51" s="66"/>
    </row>
    <row r="52" spans="1:11" x14ac:dyDescent="0.2">
      <c r="A52" s="65" t="s">
        <v>27</v>
      </c>
      <c r="B52" s="85" t="s">
        <v>954</v>
      </c>
      <c r="C52" s="84" t="s">
        <v>970</v>
      </c>
      <c r="D52" s="83" t="s">
        <v>971</v>
      </c>
      <c r="E52" s="82">
        <v>35000</v>
      </c>
      <c r="F52" s="81">
        <v>0</v>
      </c>
      <c r="G52" s="82">
        <v>15000</v>
      </c>
      <c r="H52" s="81">
        <v>15000</v>
      </c>
      <c r="I52" s="80">
        <v>35000</v>
      </c>
      <c r="J52" s="80">
        <f t="shared" si="1"/>
        <v>-15000</v>
      </c>
      <c r="K52" s="66"/>
    </row>
    <row r="53" spans="1:11" x14ac:dyDescent="0.2">
      <c r="A53" s="65" t="s">
        <v>27</v>
      </c>
      <c r="B53" s="85" t="s">
        <v>954</v>
      </c>
      <c r="C53" s="84" t="s">
        <v>972</v>
      </c>
      <c r="D53" s="83" t="s">
        <v>973</v>
      </c>
      <c r="E53" s="82">
        <v>30250</v>
      </c>
      <c r="F53" s="81">
        <v>0</v>
      </c>
      <c r="G53" s="82">
        <v>5000</v>
      </c>
      <c r="H53" s="81">
        <v>5000</v>
      </c>
      <c r="I53" s="80">
        <v>25000</v>
      </c>
      <c r="J53" s="80">
        <f t="shared" si="1"/>
        <v>250</v>
      </c>
      <c r="K53" s="66"/>
    </row>
    <row r="54" spans="1:11" x14ac:dyDescent="0.2">
      <c r="A54" s="65" t="s">
        <v>27</v>
      </c>
      <c r="B54" s="85" t="s">
        <v>954</v>
      </c>
      <c r="C54" s="84" t="s">
        <v>974</v>
      </c>
      <c r="D54" s="83" t="s">
        <v>975</v>
      </c>
      <c r="E54" s="82">
        <v>70000</v>
      </c>
      <c r="F54" s="81">
        <v>0</v>
      </c>
      <c r="G54" s="82">
        <v>18000</v>
      </c>
      <c r="H54" s="81">
        <v>18000</v>
      </c>
      <c r="I54" s="80">
        <v>47500</v>
      </c>
      <c r="J54" s="80">
        <f t="shared" si="1"/>
        <v>4500</v>
      </c>
      <c r="K54" s="66"/>
    </row>
    <row r="55" spans="1:11" x14ac:dyDescent="0.2">
      <c r="A55" s="65" t="s">
        <v>27</v>
      </c>
      <c r="B55" s="85" t="s">
        <v>954</v>
      </c>
      <c r="C55" s="84" t="s">
        <v>976</v>
      </c>
      <c r="D55" s="83" t="s">
        <v>977</v>
      </c>
      <c r="E55" s="82">
        <v>21000</v>
      </c>
      <c r="F55" s="81">
        <v>0</v>
      </c>
      <c r="G55" s="82">
        <v>21000</v>
      </c>
      <c r="H55" s="81">
        <v>21000</v>
      </c>
      <c r="I55" s="80">
        <v>19800</v>
      </c>
      <c r="J55" s="80">
        <f t="shared" si="1"/>
        <v>-19800</v>
      </c>
      <c r="K55" s="66"/>
    </row>
    <row r="56" spans="1:11" ht="13.5" thickBot="1" x14ac:dyDescent="0.25">
      <c r="A56" s="65" t="s">
        <v>27</v>
      </c>
      <c r="B56" s="85" t="s">
        <v>954</v>
      </c>
      <c r="C56" s="84" t="s">
        <v>978</v>
      </c>
      <c r="D56" s="83" t="s">
        <v>979</v>
      </c>
      <c r="E56" s="82">
        <v>800</v>
      </c>
      <c r="F56" s="81">
        <v>0</v>
      </c>
      <c r="G56" s="82">
        <v>0</v>
      </c>
      <c r="H56" s="81">
        <v>800</v>
      </c>
      <c r="I56" s="80">
        <v>500</v>
      </c>
      <c r="J56" s="80">
        <f t="shared" si="1"/>
        <v>-500</v>
      </c>
      <c r="K56" s="66"/>
    </row>
    <row r="57" spans="1:11" ht="13.5" thickBot="1" x14ac:dyDescent="0.25">
      <c r="A57" s="65" t="s">
        <v>27</v>
      </c>
      <c r="B57" s="79" t="s">
        <v>980</v>
      </c>
      <c r="C57" s="78"/>
      <c r="D57" s="77"/>
      <c r="E57" s="76">
        <v>2363828.96</v>
      </c>
      <c r="F57" s="75">
        <v>635430.11</v>
      </c>
      <c r="G57" s="76">
        <v>591100</v>
      </c>
      <c r="H57" s="75">
        <v>624873</v>
      </c>
      <c r="I57" s="75">
        <v>397624</v>
      </c>
      <c r="J57" s="75">
        <v>705901.85</v>
      </c>
      <c r="K57" s="66"/>
    </row>
    <row r="58" spans="1:11" ht="13.5" thickBot="1" x14ac:dyDescent="0.25">
      <c r="A58" s="65" t="s">
        <v>27</v>
      </c>
      <c r="B58" s="79" t="s">
        <v>24</v>
      </c>
      <c r="C58" s="78"/>
      <c r="D58" s="77"/>
      <c r="E58" s="76"/>
      <c r="F58" s="75"/>
      <c r="G58" s="76"/>
      <c r="H58" s="75"/>
      <c r="I58" s="75"/>
      <c r="J58" s="75"/>
      <c r="K58" s="66"/>
    </row>
    <row r="59" spans="1:11" ht="13.5" thickBot="1" x14ac:dyDescent="0.25">
      <c r="A59" s="65" t="s">
        <v>27</v>
      </c>
      <c r="B59" s="85" t="s">
        <v>487</v>
      </c>
      <c r="C59" s="84" t="s">
        <v>981</v>
      </c>
      <c r="D59" s="83" t="s">
        <v>982</v>
      </c>
      <c r="E59" s="82">
        <v>250000</v>
      </c>
      <c r="F59" s="81">
        <v>0</v>
      </c>
      <c r="G59" s="82">
        <v>0</v>
      </c>
      <c r="H59" s="81">
        <v>0</v>
      </c>
      <c r="I59" s="80">
        <v>250000</v>
      </c>
      <c r="J59" s="80">
        <f>E59-(F59+H59+I59)</f>
        <v>0</v>
      </c>
      <c r="K59" s="66"/>
    </row>
    <row r="60" spans="1:11" ht="13.5" thickBot="1" x14ac:dyDescent="0.25">
      <c r="A60" s="65" t="s">
        <v>27</v>
      </c>
      <c r="B60" s="79" t="s">
        <v>492</v>
      </c>
      <c r="C60" s="78"/>
      <c r="D60" s="77"/>
      <c r="E60" s="76">
        <v>250000</v>
      </c>
      <c r="F60" s="75">
        <v>0</v>
      </c>
      <c r="G60" s="76">
        <v>0</v>
      </c>
      <c r="H60" s="75">
        <v>0</v>
      </c>
      <c r="I60" s="75">
        <v>250000</v>
      </c>
      <c r="J60" s="75">
        <v>0</v>
      </c>
      <c r="K60" s="66"/>
    </row>
    <row r="61" spans="1:11" ht="13.5" thickBot="1" x14ac:dyDescent="0.25">
      <c r="A61" s="65" t="s">
        <v>27</v>
      </c>
      <c r="B61" s="74"/>
      <c r="C61" s="73"/>
      <c r="D61" s="72" t="s">
        <v>28</v>
      </c>
      <c r="E61" s="70">
        <f t="shared" ref="E61:I61" si="2">SUM(E12:E60)/2</f>
        <v>11126974.515000001</v>
      </c>
      <c r="F61" s="71">
        <f t="shared" si="2"/>
        <v>2821790.7949999995</v>
      </c>
      <c r="G61" s="70">
        <f t="shared" si="2"/>
        <v>1152594.8</v>
      </c>
      <c r="H61" s="69">
        <f t="shared" si="2"/>
        <v>1310417.2</v>
      </c>
      <c r="I61" s="69">
        <f t="shared" si="2"/>
        <v>2062640.9</v>
      </c>
      <c r="J61" s="69">
        <f>E61-(F61+H61+I61)</f>
        <v>4932125.620000001</v>
      </c>
      <c r="K61" s="68"/>
    </row>
    <row r="62" spans="1:11" x14ac:dyDescent="0.2">
      <c r="A62" s="65" t="s">
        <v>27</v>
      </c>
      <c r="C62" s="67"/>
      <c r="E62" s="66"/>
      <c r="F62" s="66"/>
      <c r="G62" s="66"/>
      <c r="H62" s="66"/>
      <c r="I62" s="66"/>
      <c r="J62" s="66"/>
      <c r="K62" s="66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15" orientation="landscape" r:id="rId1"/>
  <headerFooter alignWithMargins="0"/>
  <rowBreaks count="1" manualBreakCount="1">
    <brk id="3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3:K17"/>
  <sheetViews>
    <sheetView showGridLines="0" workbookViewId="0"/>
  </sheetViews>
  <sheetFormatPr defaultRowHeight="12.75" x14ac:dyDescent="0.2"/>
  <cols>
    <col min="1" max="1" width="5.7109375" style="65" customWidth="1"/>
    <col min="2" max="2" width="26.140625" style="65" customWidth="1"/>
    <col min="3" max="3" width="8.7109375" style="65" customWidth="1"/>
    <col min="4" max="4" width="37.140625" style="65" customWidth="1"/>
    <col min="5" max="11" width="15" style="64" customWidth="1"/>
    <col min="12" max="256" width="9.140625" style="63"/>
    <col min="257" max="257" width="5.7109375" style="63" customWidth="1"/>
    <col min="258" max="258" width="26.140625" style="63" customWidth="1"/>
    <col min="259" max="259" width="8.7109375" style="63" customWidth="1"/>
    <col min="260" max="260" width="37.140625" style="63" customWidth="1"/>
    <col min="261" max="267" width="15" style="63" customWidth="1"/>
    <col min="268" max="512" width="9.140625" style="63"/>
    <col min="513" max="513" width="5.7109375" style="63" customWidth="1"/>
    <col min="514" max="514" width="26.140625" style="63" customWidth="1"/>
    <col min="515" max="515" width="8.7109375" style="63" customWidth="1"/>
    <col min="516" max="516" width="37.140625" style="63" customWidth="1"/>
    <col min="517" max="523" width="15" style="63" customWidth="1"/>
    <col min="524" max="768" width="9.140625" style="63"/>
    <col min="769" max="769" width="5.7109375" style="63" customWidth="1"/>
    <col min="770" max="770" width="26.140625" style="63" customWidth="1"/>
    <col min="771" max="771" width="8.7109375" style="63" customWidth="1"/>
    <col min="772" max="772" width="37.140625" style="63" customWidth="1"/>
    <col min="773" max="779" width="15" style="63" customWidth="1"/>
    <col min="780" max="1024" width="9.140625" style="63"/>
    <col min="1025" max="1025" width="5.7109375" style="63" customWidth="1"/>
    <col min="1026" max="1026" width="26.140625" style="63" customWidth="1"/>
    <col min="1027" max="1027" width="8.7109375" style="63" customWidth="1"/>
    <col min="1028" max="1028" width="37.140625" style="63" customWidth="1"/>
    <col min="1029" max="1035" width="15" style="63" customWidth="1"/>
    <col min="1036" max="1280" width="9.140625" style="63"/>
    <col min="1281" max="1281" width="5.7109375" style="63" customWidth="1"/>
    <col min="1282" max="1282" width="26.140625" style="63" customWidth="1"/>
    <col min="1283" max="1283" width="8.7109375" style="63" customWidth="1"/>
    <col min="1284" max="1284" width="37.140625" style="63" customWidth="1"/>
    <col min="1285" max="1291" width="15" style="63" customWidth="1"/>
    <col min="1292" max="1536" width="9.140625" style="63"/>
    <col min="1537" max="1537" width="5.7109375" style="63" customWidth="1"/>
    <col min="1538" max="1538" width="26.140625" style="63" customWidth="1"/>
    <col min="1539" max="1539" width="8.7109375" style="63" customWidth="1"/>
    <col min="1540" max="1540" width="37.140625" style="63" customWidth="1"/>
    <col min="1541" max="1547" width="15" style="63" customWidth="1"/>
    <col min="1548" max="1792" width="9.140625" style="63"/>
    <col min="1793" max="1793" width="5.7109375" style="63" customWidth="1"/>
    <col min="1794" max="1794" width="26.140625" style="63" customWidth="1"/>
    <col min="1795" max="1795" width="8.7109375" style="63" customWidth="1"/>
    <col min="1796" max="1796" width="37.140625" style="63" customWidth="1"/>
    <col min="1797" max="1803" width="15" style="63" customWidth="1"/>
    <col min="1804" max="2048" width="9.140625" style="63"/>
    <col min="2049" max="2049" width="5.7109375" style="63" customWidth="1"/>
    <col min="2050" max="2050" width="26.140625" style="63" customWidth="1"/>
    <col min="2051" max="2051" width="8.7109375" style="63" customWidth="1"/>
    <col min="2052" max="2052" width="37.140625" style="63" customWidth="1"/>
    <col min="2053" max="2059" width="15" style="63" customWidth="1"/>
    <col min="2060" max="2304" width="9.140625" style="63"/>
    <col min="2305" max="2305" width="5.7109375" style="63" customWidth="1"/>
    <col min="2306" max="2306" width="26.140625" style="63" customWidth="1"/>
    <col min="2307" max="2307" width="8.7109375" style="63" customWidth="1"/>
    <col min="2308" max="2308" width="37.140625" style="63" customWidth="1"/>
    <col min="2309" max="2315" width="15" style="63" customWidth="1"/>
    <col min="2316" max="2560" width="9.140625" style="63"/>
    <col min="2561" max="2561" width="5.7109375" style="63" customWidth="1"/>
    <col min="2562" max="2562" width="26.140625" style="63" customWidth="1"/>
    <col min="2563" max="2563" width="8.7109375" style="63" customWidth="1"/>
    <col min="2564" max="2564" width="37.140625" style="63" customWidth="1"/>
    <col min="2565" max="2571" width="15" style="63" customWidth="1"/>
    <col min="2572" max="2816" width="9.140625" style="63"/>
    <col min="2817" max="2817" width="5.7109375" style="63" customWidth="1"/>
    <col min="2818" max="2818" width="26.140625" style="63" customWidth="1"/>
    <col min="2819" max="2819" width="8.7109375" style="63" customWidth="1"/>
    <col min="2820" max="2820" width="37.140625" style="63" customWidth="1"/>
    <col min="2821" max="2827" width="15" style="63" customWidth="1"/>
    <col min="2828" max="3072" width="9.140625" style="63"/>
    <col min="3073" max="3073" width="5.7109375" style="63" customWidth="1"/>
    <col min="3074" max="3074" width="26.140625" style="63" customWidth="1"/>
    <col min="3075" max="3075" width="8.7109375" style="63" customWidth="1"/>
    <col min="3076" max="3076" width="37.140625" style="63" customWidth="1"/>
    <col min="3077" max="3083" width="15" style="63" customWidth="1"/>
    <col min="3084" max="3328" width="9.140625" style="63"/>
    <col min="3329" max="3329" width="5.7109375" style="63" customWidth="1"/>
    <col min="3330" max="3330" width="26.140625" style="63" customWidth="1"/>
    <col min="3331" max="3331" width="8.7109375" style="63" customWidth="1"/>
    <col min="3332" max="3332" width="37.140625" style="63" customWidth="1"/>
    <col min="3333" max="3339" width="15" style="63" customWidth="1"/>
    <col min="3340" max="3584" width="9.140625" style="63"/>
    <col min="3585" max="3585" width="5.7109375" style="63" customWidth="1"/>
    <col min="3586" max="3586" width="26.140625" style="63" customWidth="1"/>
    <col min="3587" max="3587" width="8.7109375" style="63" customWidth="1"/>
    <col min="3588" max="3588" width="37.140625" style="63" customWidth="1"/>
    <col min="3589" max="3595" width="15" style="63" customWidth="1"/>
    <col min="3596" max="3840" width="9.140625" style="63"/>
    <col min="3841" max="3841" width="5.7109375" style="63" customWidth="1"/>
    <col min="3842" max="3842" width="26.140625" style="63" customWidth="1"/>
    <col min="3843" max="3843" width="8.7109375" style="63" customWidth="1"/>
    <col min="3844" max="3844" width="37.140625" style="63" customWidth="1"/>
    <col min="3845" max="3851" width="15" style="63" customWidth="1"/>
    <col min="3852" max="4096" width="9.140625" style="63"/>
    <col min="4097" max="4097" width="5.7109375" style="63" customWidth="1"/>
    <col min="4098" max="4098" width="26.140625" style="63" customWidth="1"/>
    <col min="4099" max="4099" width="8.7109375" style="63" customWidth="1"/>
    <col min="4100" max="4100" width="37.140625" style="63" customWidth="1"/>
    <col min="4101" max="4107" width="15" style="63" customWidth="1"/>
    <col min="4108" max="4352" width="9.140625" style="63"/>
    <col min="4353" max="4353" width="5.7109375" style="63" customWidth="1"/>
    <col min="4354" max="4354" width="26.140625" style="63" customWidth="1"/>
    <col min="4355" max="4355" width="8.7109375" style="63" customWidth="1"/>
    <col min="4356" max="4356" width="37.140625" style="63" customWidth="1"/>
    <col min="4357" max="4363" width="15" style="63" customWidth="1"/>
    <col min="4364" max="4608" width="9.140625" style="63"/>
    <col min="4609" max="4609" width="5.7109375" style="63" customWidth="1"/>
    <col min="4610" max="4610" width="26.140625" style="63" customWidth="1"/>
    <col min="4611" max="4611" width="8.7109375" style="63" customWidth="1"/>
    <col min="4612" max="4612" width="37.140625" style="63" customWidth="1"/>
    <col min="4613" max="4619" width="15" style="63" customWidth="1"/>
    <col min="4620" max="4864" width="9.140625" style="63"/>
    <col min="4865" max="4865" width="5.7109375" style="63" customWidth="1"/>
    <col min="4866" max="4866" width="26.140625" style="63" customWidth="1"/>
    <col min="4867" max="4867" width="8.7109375" style="63" customWidth="1"/>
    <col min="4868" max="4868" width="37.140625" style="63" customWidth="1"/>
    <col min="4869" max="4875" width="15" style="63" customWidth="1"/>
    <col min="4876" max="5120" width="9.140625" style="63"/>
    <col min="5121" max="5121" width="5.7109375" style="63" customWidth="1"/>
    <col min="5122" max="5122" width="26.140625" style="63" customWidth="1"/>
    <col min="5123" max="5123" width="8.7109375" style="63" customWidth="1"/>
    <col min="5124" max="5124" width="37.140625" style="63" customWidth="1"/>
    <col min="5125" max="5131" width="15" style="63" customWidth="1"/>
    <col min="5132" max="5376" width="9.140625" style="63"/>
    <col min="5377" max="5377" width="5.7109375" style="63" customWidth="1"/>
    <col min="5378" max="5378" width="26.140625" style="63" customWidth="1"/>
    <col min="5379" max="5379" width="8.7109375" style="63" customWidth="1"/>
    <col min="5380" max="5380" width="37.140625" style="63" customWidth="1"/>
    <col min="5381" max="5387" width="15" style="63" customWidth="1"/>
    <col min="5388" max="5632" width="9.140625" style="63"/>
    <col min="5633" max="5633" width="5.7109375" style="63" customWidth="1"/>
    <col min="5634" max="5634" width="26.140625" style="63" customWidth="1"/>
    <col min="5635" max="5635" width="8.7109375" style="63" customWidth="1"/>
    <col min="5636" max="5636" width="37.140625" style="63" customWidth="1"/>
    <col min="5637" max="5643" width="15" style="63" customWidth="1"/>
    <col min="5644" max="5888" width="9.140625" style="63"/>
    <col min="5889" max="5889" width="5.7109375" style="63" customWidth="1"/>
    <col min="5890" max="5890" width="26.140625" style="63" customWidth="1"/>
    <col min="5891" max="5891" width="8.7109375" style="63" customWidth="1"/>
    <col min="5892" max="5892" width="37.140625" style="63" customWidth="1"/>
    <col min="5893" max="5899" width="15" style="63" customWidth="1"/>
    <col min="5900" max="6144" width="9.140625" style="63"/>
    <col min="6145" max="6145" width="5.7109375" style="63" customWidth="1"/>
    <col min="6146" max="6146" width="26.140625" style="63" customWidth="1"/>
    <col min="6147" max="6147" width="8.7109375" style="63" customWidth="1"/>
    <col min="6148" max="6148" width="37.140625" style="63" customWidth="1"/>
    <col min="6149" max="6155" width="15" style="63" customWidth="1"/>
    <col min="6156" max="6400" width="9.140625" style="63"/>
    <col min="6401" max="6401" width="5.7109375" style="63" customWidth="1"/>
    <col min="6402" max="6402" width="26.140625" style="63" customWidth="1"/>
    <col min="6403" max="6403" width="8.7109375" style="63" customWidth="1"/>
    <col min="6404" max="6404" width="37.140625" style="63" customWidth="1"/>
    <col min="6405" max="6411" width="15" style="63" customWidth="1"/>
    <col min="6412" max="6656" width="9.140625" style="63"/>
    <col min="6657" max="6657" width="5.7109375" style="63" customWidth="1"/>
    <col min="6658" max="6658" width="26.140625" style="63" customWidth="1"/>
    <col min="6659" max="6659" width="8.7109375" style="63" customWidth="1"/>
    <col min="6660" max="6660" width="37.140625" style="63" customWidth="1"/>
    <col min="6661" max="6667" width="15" style="63" customWidth="1"/>
    <col min="6668" max="6912" width="9.140625" style="63"/>
    <col min="6913" max="6913" width="5.7109375" style="63" customWidth="1"/>
    <col min="6914" max="6914" width="26.140625" style="63" customWidth="1"/>
    <col min="6915" max="6915" width="8.7109375" style="63" customWidth="1"/>
    <col min="6916" max="6916" width="37.140625" style="63" customWidth="1"/>
    <col min="6917" max="6923" width="15" style="63" customWidth="1"/>
    <col min="6924" max="7168" width="9.140625" style="63"/>
    <col min="7169" max="7169" width="5.7109375" style="63" customWidth="1"/>
    <col min="7170" max="7170" width="26.140625" style="63" customWidth="1"/>
    <col min="7171" max="7171" width="8.7109375" style="63" customWidth="1"/>
    <col min="7172" max="7172" width="37.140625" style="63" customWidth="1"/>
    <col min="7173" max="7179" width="15" style="63" customWidth="1"/>
    <col min="7180" max="7424" width="9.140625" style="63"/>
    <col min="7425" max="7425" width="5.7109375" style="63" customWidth="1"/>
    <col min="7426" max="7426" width="26.140625" style="63" customWidth="1"/>
    <col min="7427" max="7427" width="8.7109375" style="63" customWidth="1"/>
    <col min="7428" max="7428" width="37.140625" style="63" customWidth="1"/>
    <col min="7429" max="7435" width="15" style="63" customWidth="1"/>
    <col min="7436" max="7680" width="9.140625" style="63"/>
    <col min="7681" max="7681" width="5.7109375" style="63" customWidth="1"/>
    <col min="7682" max="7682" width="26.140625" style="63" customWidth="1"/>
    <col min="7683" max="7683" width="8.7109375" style="63" customWidth="1"/>
    <col min="7684" max="7684" width="37.140625" style="63" customWidth="1"/>
    <col min="7685" max="7691" width="15" style="63" customWidth="1"/>
    <col min="7692" max="7936" width="9.140625" style="63"/>
    <col min="7937" max="7937" width="5.7109375" style="63" customWidth="1"/>
    <col min="7938" max="7938" width="26.140625" style="63" customWidth="1"/>
    <col min="7939" max="7939" width="8.7109375" style="63" customWidth="1"/>
    <col min="7940" max="7940" width="37.140625" style="63" customWidth="1"/>
    <col min="7941" max="7947" width="15" style="63" customWidth="1"/>
    <col min="7948" max="8192" width="9.140625" style="63"/>
    <col min="8193" max="8193" width="5.7109375" style="63" customWidth="1"/>
    <col min="8194" max="8194" width="26.140625" style="63" customWidth="1"/>
    <col min="8195" max="8195" width="8.7109375" style="63" customWidth="1"/>
    <col min="8196" max="8196" width="37.140625" style="63" customWidth="1"/>
    <col min="8197" max="8203" width="15" style="63" customWidth="1"/>
    <col min="8204" max="8448" width="9.140625" style="63"/>
    <col min="8449" max="8449" width="5.7109375" style="63" customWidth="1"/>
    <col min="8450" max="8450" width="26.140625" style="63" customWidth="1"/>
    <col min="8451" max="8451" width="8.7109375" style="63" customWidth="1"/>
    <col min="8452" max="8452" width="37.140625" style="63" customWidth="1"/>
    <col min="8453" max="8459" width="15" style="63" customWidth="1"/>
    <col min="8460" max="8704" width="9.140625" style="63"/>
    <col min="8705" max="8705" width="5.7109375" style="63" customWidth="1"/>
    <col min="8706" max="8706" width="26.140625" style="63" customWidth="1"/>
    <col min="8707" max="8707" width="8.7109375" style="63" customWidth="1"/>
    <col min="8708" max="8708" width="37.140625" style="63" customWidth="1"/>
    <col min="8709" max="8715" width="15" style="63" customWidth="1"/>
    <col min="8716" max="8960" width="9.140625" style="63"/>
    <col min="8961" max="8961" width="5.7109375" style="63" customWidth="1"/>
    <col min="8962" max="8962" width="26.140625" style="63" customWidth="1"/>
    <col min="8963" max="8963" width="8.7109375" style="63" customWidth="1"/>
    <col min="8964" max="8964" width="37.140625" style="63" customWidth="1"/>
    <col min="8965" max="8971" width="15" style="63" customWidth="1"/>
    <col min="8972" max="9216" width="9.140625" style="63"/>
    <col min="9217" max="9217" width="5.7109375" style="63" customWidth="1"/>
    <col min="9218" max="9218" width="26.140625" style="63" customWidth="1"/>
    <col min="9219" max="9219" width="8.7109375" style="63" customWidth="1"/>
    <col min="9220" max="9220" width="37.140625" style="63" customWidth="1"/>
    <col min="9221" max="9227" width="15" style="63" customWidth="1"/>
    <col min="9228" max="9472" width="9.140625" style="63"/>
    <col min="9473" max="9473" width="5.7109375" style="63" customWidth="1"/>
    <col min="9474" max="9474" width="26.140625" style="63" customWidth="1"/>
    <col min="9475" max="9475" width="8.7109375" style="63" customWidth="1"/>
    <col min="9476" max="9476" width="37.140625" style="63" customWidth="1"/>
    <col min="9477" max="9483" width="15" style="63" customWidth="1"/>
    <col min="9484" max="9728" width="9.140625" style="63"/>
    <col min="9729" max="9729" width="5.7109375" style="63" customWidth="1"/>
    <col min="9730" max="9730" width="26.140625" style="63" customWidth="1"/>
    <col min="9731" max="9731" width="8.7109375" style="63" customWidth="1"/>
    <col min="9732" max="9732" width="37.140625" style="63" customWidth="1"/>
    <col min="9733" max="9739" width="15" style="63" customWidth="1"/>
    <col min="9740" max="9984" width="9.140625" style="63"/>
    <col min="9985" max="9985" width="5.7109375" style="63" customWidth="1"/>
    <col min="9986" max="9986" width="26.140625" style="63" customWidth="1"/>
    <col min="9987" max="9987" width="8.7109375" style="63" customWidth="1"/>
    <col min="9988" max="9988" width="37.140625" style="63" customWidth="1"/>
    <col min="9989" max="9995" width="15" style="63" customWidth="1"/>
    <col min="9996" max="10240" width="9.140625" style="63"/>
    <col min="10241" max="10241" width="5.7109375" style="63" customWidth="1"/>
    <col min="10242" max="10242" width="26.140625" style="63" customWidth="1"/>
    <col min="10243" max="10243" width="8.7109375" style="63" customWidth="1"/>
    <col min="10244" max="10244" width="37.140625" style="63" customWidth="1"/>
    <col min="10245" max="10251" width="15" style="63" customWidth="1"/>
    <col min="10252" max="10496" width="9.140625" style="63"/>
    <col min="10497" max="10497" width="5.7109375" style="63" customWidth="1"/>
    <col min="10498" max="10498" width="26.140625" style="63" customWidth="1"/>
    <col min="10499" max="10499" width="8.7109375" style="63" customWidth="1"/>
    <col min="10500" max="10500" width="37.140625" style="63" customWidth="1"/>
    <col min="10501" max="10507" width="15" style="63" customWidth="1"/>
    <col min="10508" max="10752" width="9.140625" style="63"/>
    <col min="10753" max="10753" width="5.7109375" style="63" customWidth="1"/>
    <col min="10754" max="10754" width="26.140625" style="63" customWidth="1"/>
    <col min="10755" max="10755" width="8.7109375" style="63" customWidth="1"/>
    <col min="10756" max="10756" width="37.140625" style="63" customWidth="1"/>
    <col min="10757" max="10763" width="15" style="63" customWidth="1"/>
    <col min="10764" max="11008" width="9.140625" style="63"/>
    <col min="11009" max="11009" width="5.7109375" style="63" customWidth="1"/>
    <col min="11010" max="11010" width="26.140625" style="63" customWidth="1"/>
    <col min="11011" max="11011" width="8.7109375" style="63" customWidth="1"/>
    <col min="11012" max="11012" width="37.140625" style="63" customWidth="1"/>
    <col min="11013" max="11019" width="15" style="63" customWidth="1"/>
    <col min="11020" max="11264" width="9.140625" style="63"/>
    <col min="11265" max="11265" width="5.7109375" style="63" customWidth="1"/>
    <col min="11266" max="11266" width="26.140625" style="63" customWidth="1"/>
    <col min="11267" max="11267" width="8.7109375" style="63" customWidth="1"/>
    <col min="11268" max="11268" width="37.140625" style="63" customWidth="1"/>
    <col min="11269" max="11275" width="15" style="63" customWidth="1"/>
    <col min="11276" max="11520" width="9.140625" style="63"/>
    <col min="11521" max="11521" width="5.7109375" style="63" customWidth="1"/>
    <col min="11522" max="11522" width="26.140625" style="63" customWidth="1"/>
    <col min="11523" max="11523" width="8.7109375" style="63" customWidth="1"/>
    <col min="11524" max="11524" width="37.140625" style="63" customWidth="1"/>
    <col min="11525" max="11531" width="15" style="63" customWidth="1"/>
    <col min="11532" max="11776" width="9.140625" style="63"/>
    <col min="11777" max="11777" width="5.7109375" style="63" customWidth="1"/>
    <col min="11778" max="11778" width="26.140625" style="63" customWidth="1"/>
    <col min="11779" max="11779" width="8.7109375" style="63" customWidth="1"/>
    <col min="11780" max="11780" width="37.140625" style="63" customWidth="1"/>
    <col min="11781" max="11787" width="15" style="63" customWidth="1"/>
    <col min="11788" max="12032" width="9.140625" style="63"/>
    <col min="12033" max="12033" width="5.7109375" style="63" customWidth="1"/>
    <col min="12034" max="12034" width="26.140625" style="63" customWidth="1"/>
    <col min="12035" max="12035" width="8.7109375" style="63" customWidth="1"/>
    <col min="12036" max="12036" width="37.140625" style="63" customWidth="1"/>
    <col min="12037" max="12043" width="15" style="63" customWidth="1"/>
    <col min="12044" max="12288" width="9.140625" style="63"/>
    <col min="12289" max="12289" width="5.7109375" style="63" customWidth="1"/>
    <col min="12290" max="12290" width="26.140625" style="63" customWidth="1"/>
    <col min="12291" max="12291" width="8.7109375" style="63" customWidth="1"/>
    <col min="12292" max="12292" width="37.140625" style="63" customWidth="1"/>
    <col min="12293" max="12299" width="15" style="63" customWidth="1"/>
    <col min="12300" max="12544" width="9.140625" style="63"/>
    <col min="12545" max="12545" width="5.7109375" style="63" customWidth="1"/>
    <col min="12546" max="12546" width="26.140625" style="63" customWidth="1"/>
    <col min="12547" max="12547" width="8.7109375" style="63" customWidth="1"/>
    <col min="12548" max="12548" width="37.140625" style="63" customWidth="1"/>
    <col min="12549" max="12555" width="15" style="63" customWidth="1"/>
    <col min="12556" max="12800" width="9.140625" style="63"/>
    <col min="12801" max="12801" width="5.7109375" style="63" customWidth="1"/>
    <col min="12802" max="12802" width="26.140625" style="63" customWidth="1"/>
    <col min="12803" max="12803" width="8.7109375" style="63" customWidth="1"/>
    <col min="12804" max="12804" width="37.140625" style="63" customWidth="1"/>
    <col min="12805" max="12811" width="15" style="63" customWidth="1"/>
    <col min="12812" max="13056" width="9.140625" style="63"/>
    <col min="13057" max="13057" width="5.7109375" style="63" customWidth="1"/>
    <col min="13058" max="13058" width="26.140625" style="63" customWidth="1"/>
    <col min="13059" max="13059" width="8.7109375" style="63" customWidth="1"/>
    <col min="13060" max="13060" width="37.140625" style="63" customWidth="1"/>
    <col min="13061" max="13067" width="15" style="63" customWidth="1"/>
    <col min="13068" max="13312" width="9.140625" style="63"/>
    <col min="13313" max="13313" width="5.7109375" style="63" customWidth="1"/>
    <col min="13314" max="13314" width="26.140625" style="63" customWidth="1"/>
    <col min="13315" max="13315" width="8.7109375" style="63" customWidth="1"/>
    <col min="13316" max="13316" width="37.140625" style="63" customWidth="1"/>
    <col min="13317" max="13323" width="15" style="63" customWidth="1"/>
    <col min="13324" max="13568" width="9.140625" style="63"/>
    <col min="13569" max="13569" width="5.7109375" style="63" customWidth="1"/>
    <col min="13570" max="13570" width="26.140625" style="63" customWidth="1"/>
    <col min="13571" max="13571" width="8.7109375" style="63" customWidth="1"/>
    <col min="13572" max="13572" width="37.140625" style="63" customWidth="1"/>
    <col min="13573" max="13579" width="15" style="63" customWidth="1"/>
    <col min="13580" max="13824" width="9.140625" style="63"/>
    <col min="13825" max="13825" width="5.7109375" style="63" customWidth="1"/>
    <col min="13826" max="13826" width="26.140625" style="63" customWidth="1"/>
    <col min="13827" max="13827" width="8.7109375" style="63" customWidth="1"/>
    <col min="13828" max="13828" width="37.140625" style="63" customWidth="1"/>
    <col min="13829" max="13835" width="15" style="63" customWidth="1"/>
    <col min="13836" max="14080" width="9.140625" style="63"/>
    <col min="14081" max="14081" width="5.7109375" style="63" customWidth="1"/>
    <col min="14082" max="14082" width="26.140625" style="63" customWidth="1"/>
    <col min="14083" max="14083" width="8.7109375" style="63" customWidth="1"/>
    <col min="14084" max="14084" width="37.140625" style="63" customWidth="1"/>
    <col min="14085" max="14091" width="15" style="63" customWidth="1"/>
    <col min="14092" max="14336" width="9.140625" style="63"/>
    <col min="14337" max="14337" width="5.7109375" style="63" customWidth="1"/>
    <col min="14338" max="14338" width="26.140625" style="63" customWidth="1"/>
    <col min="14339" max="14339" width="8.7109375" style="63" customWidth="1"/>
    <col min="14340" max="14340" width="37.140625" style="63" customWidth="1"/>
    <col min="14341" max="14347" width="15" style="63" customWidth="1"/>
    <col min="14348" max="14592" width="9.140625" style="63"/>
    <col min="14593" max="14593" width="5.7109375" style="63" customWidth="1"/>
    <col min="14594" max="14594" width="26.140625" style="63" customWidth="1"/>
    <col min="14595" max="14595" width="8.7109375" style="63" customWidth="1"/>
    <col min="14596" max="14596" width="37.140625" style="63" customWidth="1"/>
    <col min="14597" max="14603" width="15" style="63" customWidth="1"/>
    <col min="14604" max="14848" width="9.140625" style="63"/>
    <col min="14849" max="14849" width="5.7109375" style="63" customWidth="1"/>
    <col min="14850" max="14850" width="26.140625" style="63" customWidth="1"/>
    <col min="14851" max="14851" width="8.7109375" style="63" customWidth="1"/>
    <col min="14852" max="14852" width="37.140625" style="63" customWidth="1"/>
    <col min="14853" max="14859" width="15" style="63" customWidth="1"/>
    <col min="14860" max="15104" width="9.140625" style="63"/>
    <col min="15105" max="15105" width="5.7109375" style="63" customWidth="1"/>
    <col min="15106" max="15106" width="26.140625" style="63" customWidth="1"/>
    <col min="15107" max="15107" width="8.7109375" style="63" customWidth="1"/>
    <col min="15108" max="15108" width="37.140625" style="63" customWidth="1"/>
    <col min="15109" max="15115" width="15" style="63" customWidth="1"/>
    <col min="15116" max="15360" width="9.140625" style="63"/>
    <col min="15361" max="15361" width="5.7109375" style="63" customWidth="1"/>
    <col min="15362" max="15362" width="26.140625" style="63" customWidth="1"/>
    <col min="15363" max="15363" width="8.7109375" style="63" customWidth="1"/>
    <col min="15364" max="15364" width="37.140625" style="63" customWidth="1"/>
    <col min="15365" max="15371" width="15" style="63" customWidth="1"/>
    <col min="15372" max="15616" width="9.140625" style="63"/>
    <col min="15617" max="15617" width="5.7109375" style="63" customWidth="1"/>
    <col min="15618" max="15618" width="26.140625" style="63" customWidth="1"/>
    <col min="15619" max="15619" width="8.7109375" style="63" customWidth="1"/>
    <col min="15620" max="15620" width="37.140625" style="63" customWidth="1"/>
    <col min="15621" max="15627" width="15" style="63" customWidth="1"/>
    <col min="15628" max="15872" width="9.140625" style="63"/>
    <col min="15873" max="15873" width="5.7109375" style="63" customWidth="1"/>
    <col min="15874" max="15874" width="26.140625" style="63" customWidth="1"/>
    <col min="15875" max="15875" width="8.7109375" style="63" customWidth="1"/>
    <col min="15876" max="15876" width="37.140625" style="63" customWidth="1"/>
    <col min="15877" max="15883" width="15" style="63" customWidth="1"/>
    <col min="15884" max="16128" width="9.140625" style="63"/>
    <col min="16129" max="16129" width="5.7109375" style="63" customWidth="1"/>
    <col min="16130" max="16130" width="26.140625" style="63" customWidth="1"/>
    <col min="16131" max="16131" width="8.7109375" style="63" customWidth="1"/>
    <col min="16132" max="16132" width="37.140625" style="63" customWidth="1"/>
    <col min="16133" max="16139" width="15" style="63" customWidth="1"/>
    <col min="16140" max="16384" width="9.140625" style="63"/>
  </cols>
  <sheetData>
    <row r="3" spans="1:11" x14ac:dyDescent="0.2">
      <c r="B3" s="107" t="s">
        <v>988</v>
      </c>
      <c r="C3" s="107"/>
      <c r="D3" s="107"/>
      <c r="E3" s="106"/>
      <c r="F3" s="106"/>
      <c r="G3" s="106"/>
      <c r="H3" s="106"/>
      <c r="I3" s="106"/>
      <c r="J3" s="106"/>
    </row>
    <row r="4" spans="1:11" x14ac:dyDescent="0.2">
      <c r="B4" s="107" t="s">
        <v>274</v>
      </c>
      <c r="C4" s="107"/>
      <c r="D4" s="107"/>
      <c r="E4" s="106"/>
      <c r="F4" s="106"/>
      <c r="G4" s="106"/>
      <c r="H4" s="106"/>
      <c r="I4" s="106"/>
      <c r="J4" s="106"/>
    </row>
    <row r="5" spans="1:11" x14ac:dyDescent="0.2">
      <c r="B5" s="107" t="s">
        <v>273</v>
      </c>
      <c r="C5" s="107"/>
      <c r="D5" s="107"/>
      <c r="E5" s="106"/>
      <c r="F5" s="106"/>
      <c r="G5" s="106"/>
      <c r="H5" s="106"/>
      <c r="I5" s="106"/>
      <c r="J5" s="106"/>
    </row>
    <row r="7" spans="1:11" ht="18" x14ac:dyDescent="0.25">
      <c r="A7" s="105" t="s">
        <v>27</v>
      </c>
      <c r="B7" s="104" t="s">
        <v>25</v>
      </c>
      <c r="C7" s="103"/>
      <c r="D7" s="102"/>
      <c r="E7" s="101"/>
      <c r="F7" s="101"/>
      <c r="G7" s="101"/>
      <c r="H7" s="101"/>
      <c r="I7" s="101"/>
      <c r="J7" s="100"/>
      <c r="K7" s="66"/>
    </row>
    <row r="8" spans="1:11" ht="13.5" thickBot="1" x14ac:dyDescent="0.25">
      <c r="A8" s="65" t="s">
        <v>27</v>
      </c>
      <c r="C8" s="67"/>
      <c r="E8" s="66"/>
      <c r="F8" s="66"/>
      <c r="G8" s="66"/>
      <c r="H8" s="66"/>
      <c r="I8" s="66"/>
      <c r="J8" s="66"/>
      <c r="K8" s="66"/>
    </row>
    <row r="9" spans="1:11" ht="34.5" customHeight="1" thickBot="1" x14ac:dyDescent="0.25">
      <c r="A9" s="65" t="s">
        <v>27</v>
      </c>
      <c r="B9" s="99"/>
      <c r="C9" s="98"/>
      <c r="D9" s="97" t="s">
        <v>272</v>
      </c>
      <c r="E9" s="126" t="s">
        <v>271</v>
      </c>
      <c r="F9" s="127"/>
      <c r="G9" s="126" t="s">
        <v>270</v>
      </c>
      <c r="H9" s="127"/>
      <c r="I9" s="96"/>
      <c r="J9" s="96"/>
      <c r="K9" s="66"/>
    </row>
    <row r="10" spans="1:11" ht="34.5" customHeight="1" x14ac:dyDescent="0.2">
      <c r="A10" s="65" t="s">
        <v>27</v>
      </c>
      <c r="B10" s="95" t="s">
        <v>269</v>
      </c>
      <c r="C10" s="94" t="s">
        <v>268</v>
      </c>
      <c r="D10" s="93" t="s">
        <v>267</v>
      </c>
      <c r="E10" s="92" t="s">
        <v>266</v>
      </c>
      <c r="F10" s="91" t="s">
        <v>265</v>
      </c>
      <c r="G10" s="92" t="s">
        <v>264</v>
      </c>
      <c r="H10" s="91" t="s">
        <v>263</v>
      </c>
      <c r="I10" s="91" t="s">
        <v>989</v>
      </c>
      <c r="J10" s="91" t="s">
        <v>262</v>
      </c>
      <c r="K10" s="66"/>
    </row>
    <row r="11" spans="1:11" ht="13.5" customHeight="1" thickBot="1" x14ac:dyDescent="0.25">
      <c r="A11" s="65" t="s">
        <v>27</v>
      </c>
      <c r="B11" s="90"/>
      <c r="C11" s="89"/>
      <c r="D11" s="88"/>
      <c r="E11" s="87"/>
      <c r="F11" s="86"/>
      <c r="G11" s="87"/>
      <c r="H11" s="86"/>
      <c r="I11" s="86"/>
      <c r="J11" s="86"/>
      <c r="K11" s="66"/>
    </row>
    <row r="12" spans="1:11" ht="13.5" thickBot="1" x14ac:dyDescent="0.25">
      <c r="A12" s="65" t="s">
        <v>27</v>
      </c>
      <c r="B12" s="79" t="s">
        <v>24</v>
      </c>
      <c r="C12" s="78"/>
      <c r="D12" s="77"/>
      <c r="E12" s="76"/>
      <c r="F12" s="75"/>
      <c r="G12" s="76"/>
      <c r="H12" s="75"/>
      <c r="I12" s="75"/>
      <c r="J12" s="75"/>
      <c r="K12" s="66"/>
    </row>
    <row r="13" spans="1:11" x14ac:dyDescent="0.2">
      <c r="A13" s="65" t="s">
        <v>27</v>
      </c>
      <c r="B13" s="85" t="s">
        <v>487</v>
      </c>
      <c r="C13" s="84" t="s">
        <v>488</v>
      </c>
      <c r="D13" s="83" t="s">
        <v>489</v>
      </c>
      <c r="E13" s="82">
        <v>1267000</v>
      </c>
      <c r="F13" s="81">
        <v>0</v>
      </c>
      <c r="G13" s="82">
        <v>200000</v>
      </c>
      <c r="H13" s="81">
        <v>0</v>
      </c>
      <c r="I13" s="80">
        <v>1267000</v>
      </c>
      <c r="J13" s="80">
        <f>E13-(F13+H13+I13)</f>
        <v>0</v>
      </c>
      <c r="K13" s="66"/>
    </row>
    <row r="14" spans="1:11" ht="13.5" thickBot="1" x14ac:dyDescent="0.25">
      <c r="A14" s="65" t="s">
        <v>27</v>
      </c>
      <c r="B14" s="85" t="s">
        <v>487</v>
      </c>
      <c r="C14" s="84" t="s">
        <v>490</v>
      </c>
      <c r="D14" s="83" t="s">
        <v>491</v>
      </c>
      <c r="E14" s="82">
        <v>227604</v>
      </c>
      <c r="F14" s="81">
        <v>0</v>
      </c>
      <c r="G14" s="82">
        <v>100000</v>
      </c>
      <c r="H14" s="81">
        <v>27604</v>
      </c>
      <c r="I14" s="80">
        <v>200000</v>
      </c>
      <c r="J14" s="80">
        <f>E14-(F14+H14+I14)</f>
        <v>0</v>
      </c>
      <c r="K14" s="66"/>
    </row>
    <row r="15" spans="1:11" ht="13.5" thickBot="1" x14ac:dyDescent="0.25">
      <c r="A15" s="65" t="s">
        <v>27</v>
      </c>
      <c r="B15" s="79" t="s">
        <v>492</v>
      </c>
      <c r="C15" s="78"/>
      <c r="D15" s="77"/>
      <c r="E15" s="76">
        <v>1494604</v>
      </c>
      <c r="F15" s="75">
        <v>0</v>
      </c>
      <c r="G15" s="76">
        <v>300000</v>
      </c>
      <c r="H15" s="75">
        <v>27604</v>
      </c>
      <c r="I15" s="75">
        <v>1467000</v>
      </c>
      <c r="J15" s="75">
        <v>0</v>
      </c>
      <c r="K15" s="66"/>
    </row>
    <row r="16" spans="1:11" ht="13.5" thickBot="1" x14ac:dyDescent="0.25">
      <c r="A16" s="65" t="s">
        <v>27</v>
      </c>
      <c r="B16" s="74"/>
      <c r="C16" s="73"/>
      <c r="D16" s="72" t="s">
        <v>28</v>
      </c>
      <c r="E16" s="70">
        <f t="shared" ref="E16:I16" si="0">SUM(E12:E15)/2</f>
        <v>1494604</v>
      </c>
      <c r="F16" s="71">
        <f t="shared" si="0"/>
        <v>0</v>
      </c>
      <c r="G16" s="70">
        <f t="shared" si="0"/>
        <v>300000</v>
      </c>
      <c r="H16" s="69">
        <f t="shared" si="0"/>
        <v>27604</v>
      </c>
      <c r="I16" s="69">
        <f t="shared" si="0"/>
        <v>1467000</v>
      </c>
      <c r="J16" s="69">
        <f>E16-(F16+H16+I16)</f>
        <v>0</v>
      </c>
      <c r="K16" s="68"/>
    </row>
    <row r="17" spans="1:11" x14ac:dyDescent="0.2">
      <c r="A17" s="65" t="s">
        <v>27</v>
      </c>
      <c r="C17" s="67"/>
      <c r="E17" s="66"/>
      <c r="F17" s="66"/>
      <c r="G17" s="66"/>
      <c r="H17" s="66"/>
      <c r="I17" s="66"/>
      <c r="J17" s="66"/>
      <c r="K17" s="66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3:K46"/>
  <sheetViews>
    <sheetView showGridLines="0" zoomScaleNormal="100" workbookViewId="0"/>
  </sheetViews>
  <sheetFormatPr defaultRowHeight="12.75" x14ac:dyDescent="0.2"/>
  <cols>
    <col min="1" max="1" width="5.7109375" style="65" customWidth="1"/>
    <col min="2" max="2" width="26.140625" style="65" customWidth="1"/>
    <col min="3" max="3" width="8.7109375" style="65" customWidth="1"/>
    <col min="4" max="4" width="37.140625" style="65" customWidth="1"/>
    <col min="5" max="11" width="15" style="64" customWidth="1"/>
    <col min="12" max="256" width="9.140625" style="63"/>
    <col min="257" max="257" width="5.7109375" style="63" customWidth="1"/>
    <col min="258" max="258" width="26.140625" style="63" customWidth="1"/>
    <col min="259" max="259" width="8.7109375" style="63" customWidth="1"/>
    <col min="260" max="260" width="37.140625" style="63" customWidth="1"/>
    <col min="261" max="267" width="15" style="63" customWidth="1"/>
    <col min="268" max="512" width="9.140625" style="63"/>
    <col min="513" max="513" width="5.7109375" style="63" customWidth="1"/>
    <col min="514" max="514" width="26.140625" style="63" customWidth="1"/>
    <col min="515" max="515" width="8.7109375" style="63" customWidth="1"/>
    <col min="516" max="516" width="37.140625" style="63" customWidth="1"/>
    <col min="517" max="523" width="15" style="63" customWidth="1"/>
    <col min="524" max="768" width="9.140625" style="63"/>
    <col min="769" max="769" width="5.7109375" style="63" customWidth="1"/>
    <col min="770" max="770" width="26.140625" style="63" customWidth="1"/>
    <col min="771" max="771" width="8.7109375" style="63" customWidth="1"/>
    <col min="772" max="772" width="37.140625" style="63" customWidth="1"/>
    <col min="773" max="779" width="15" style="63" customWidth="1"/>
    <col min="780" max="1024" width="9.140625" style="63"/>
    <col min="1025" max="1025" width="5.7109375" style="63" customWidth="1"/>
    <col min="1026" max="1026" width="26.140625" style="63" customWidth="1"/>
    <col min="1027" max="1027" width="8.7109375" style="63" customWidth="1"/>
    <col min="1028" max="1028" width="37.140625" style="63" customWidth="1"/>
    <col min="1029" max="1035" width="15" style="63" customWidth="1"/>
    <col min="1036" max="1280" width="9.140625" style="63"/>
    <col min="1281" max="1281" width="5.7109375" style="63" customWidth="1"/>
    <col min="1282" max="1282" width="26.140625" style="63" customWidth="1"/>
    <col min="1283" max="1283" width="8.7109375" style="63" customWidth="1"/>
    <col min="1284" max="1284" width="37.140625" style="63" customWidth="1"/>
    <col min="1285" max="1291" width="15" style="63" customWidth="1"/>
    <col min="1292" max="1536" width="9.140625" style="63"/>
    <col min="1537" max="1537" width="5.7109375" style="63" customWidth="1"/>
    <col min="1538" max="1538" width="26.140625" style="63" customWidth="1"/>
    <col min="1539" max="1539" width="8.7109375" style="63" customWidth="1"/>
    <col min="1540" max="1540" width="37.140625" style="63" customWidth="1"/>
    <col min="1541" max="1547" width="15" style="63" customWidth="1"/>
    <col min="1548" max="1792" width="9.140625" style="63"/>
    <col min="1793" max="1793" width="5.7109375" style="63" customWidth="1"/>
    <col min="1794" max="1794" width="26.140625" style="63" customWidth="1"/>
    <col min="1795" max="1795" width="8.7109375" style="63" customWidth="1"/>
    <col min="1796" max="1796" width="37.140625" style="63" customWidth="1"/>
    <col min="1797" max="1803" width="15" style="63" customWidth="1"/>
    <col min="1804" max="2048" width="9.140625" style="63"/>
    <col min="2049" max="2049" width="5.7109375" style="63" customWidth="1"/>
    <col min="2050" max="2050" width="26.140625" style="63" customWidth="1"/>
    <col min="2051" max="2051" width="8.7109375" style="63" customWidth="1"/>
    <col min="2052" max="2052" width="37.140625" style="63" customWidth="1"/>
    <col min="2053" max="2059" width="15" style="63" customWidth="1"/>
    <col min="2060" max="2304" width="9.140625" style="63"/>
    <col min="2305" max="2305" width="5.7109375" style="63" customWidth="1"/>
    <col min="2306" max="2306" width="26.140625" style="63" customWidth="1"/>
    <col min="2307" max="2307" width="8.7109375" style="63" customWidth="1"/>
    <col min="2308" max="2308" width="37.140625" style="63" customWidth="1"/>
    <col min="2309" max="2315" width="15" style="63" customWidth="1"/>
    <col min="2316" max="2560" width="9.140625" style="63"/>
    <col min="2561" max="2561" width="5.7109375" style="63" customWidth="1"/>
    <col min="2562" max="2562" width="26.140625" style="63" customWidth="1"/>
    <col min="2563" max="2563" width="8.7109375" style="63" customWidth="1"/>
    <col min="2564" max="2564" width="37.140625" style="63" customWidth="1"/>
    <col min="2565" max="2571" width="15" style="63" customWidth="1"/>
    <col min="2572" max="2816" width="9.140625" style="63"/>
    <col min="2817" max="2817" width="5.7109375" style="63" customWidth="1"/>
    <col min="2818" max="2818" width="26.140625" style="63" customWidth="1"/>
    <col min="2819" max="2819" width="8.7109375" style="63" customWidth="1"/>
    <col min="2820" max="2820" width="37.140625" style="63" customWidth="1"/>
    <col min="2821" max="2827" width="15" style="63" customWidth="1"/>
    <col min="2828" max="3072" width="9.140625" style="63"/>
    <col min="3073" max="3073" width="5.7109375" style="63" customWidth="1"/>
    <col min="3074" max="3074" width="26.140625" style="63" customWidth="1"/>
    <col min="3075" max="3075" width="8.7109375" style="63" customWidth="1"/>
    <col min="3076" max="3076" width="37.140625" style="63" customWidth="1"/>
    <col min="3077" max="3083" width="15" style="63" customWidth="1"/>
    <col min="3084" max="3328" width="9.140625" style="63"/>
    <col min="3329" max="3329" width="5.7109375" style="63" customWidth="1"/>
    <col min="3330" max="3330" width="26.140625" style="63" customWidth="1"/>
    <col min="3331" max="3331" width="8.7109375" style="63" customWidth="1"/>
    <col min="3332" max="3332" width="37.140625" style="63" customWidth="1"/>
    <col min="3333" max="3339" width="15" style="63" customWidth="1"/>
    <col min="3340" max="3584" width="9.140625" style="63"/>
    <col min="3585" max="3585" width="5.7109375" style="63" customWidth="1"/>
    <col min="3586" max="3586" width="26.140625" style="63" customWidth="1"/>
    <col min="3587" max="3587" width="8.7109375" style="63" customWidth="1"/>
    <col min="3588" max="3588" width="37.140625" style="63" customWidth="1"/>
    <col min="3589" max="3595" width="15" style="63" customWidth="1"/>
    <col min="3596" max="3840" width="9.140625" style="63"/>
    <col min="3841" max="3841" width="5.7109375" style="63" customWidth="1"/>
    <col min="3842" max="3842" width="26.140625" style="63" customWidth="1"/>
    <col min="3843" max="3843" width="8.7109375" style="63" customWidth="1"/>
    <col min="3844" max="3844" width="37.140625" style="63" customWidth="1"/>
    <col min="3845" max="3851" width="15" style="63" customWidth="1"/>
    <col min="3852" max="4096" width="9.140625" style="63"/>
    <col min="4097" max="4097" width="5.7109375" style="63" customWidth="1"/>
    <col min="4098" max="4098" width="26.140625" style="63" customWidth="1"/>
    <col min="4099" max="4099" width="8.7109375" style="63" customWidth="1"/>
    <col min="4100" max="4100" width="37.140625" style="63" customWidth="1"/>
    <col min="4101" max="4107" width="15" style="63" customWidth="1"/>
    <col min="4108" max="4352" width="9.140625" style="63"/>
    <col min="4353" max="4353" width="5.7109375" style="63" customWidth="1"/>
    <col min="4354" max="4354" width="26.140625" style="63" customWidth="1"/>
    <col min="4355" max="4355" width="8.7109375" style="63" customWidth="1"/>
    <col min="4356" max="4356" width="37.140625" style="63" customWidth="1"/>
    <col min="4357" max="4363" width="15" style="63" customWidth="1"/>
    <col min="4364" max="4608" width="9.140625" style="63"/>
    <col min="4609" max="4609" width="5.7109375" style="63" customWidth="1"/>
    <col min="4610" max="4610" width="26.140625" style="63" customWidth="1"/>
    <col min="4611" max="4611" width="8.7109375" style="63" customWidth="1"/>
    <col min="4612" max="4612" width="37.140625" style="63" customWidth="1"/>
    <col min="4613" max="4619" width="15" style="63" customWidth="1"/>
    <col min="4620" max="4864" width="9.140625" style="63"/>
    <col min="4865" max="4865" width="5.7109375" style="63" customWidth="1"/>
    <col min="4866" max="4866" width="26.140625" style="63" customWidth="1"/>
    <col min="4867" max="4867" width="8.7109375" style="63" customWidth="1"/>
    <col min="4868" max="4868" width="37.140625" style="63" customWidth="1"/>
    <col min="4869" max="4875" width="15" style="63" customWidth="1"/>
    <col min="4876" max="5120" width="9.140625" style="63"/>
    <col min="5121" max="5121" width="5.7109375" style="63" customWidth="1"/>
    <col min="5122" max="5122" width="26.140625" style="63" customWidth="1"/>
    <col min="5123" max="5123" width="8.7109375" style="63" customWidth="1"/>
    <col min="5124" max="5124" width="37.140625" style="63" customWidth="1"/>
    <col min="5125" max="5131" width="15" style="63" customWidth="1"/>
    <col min="5132" max="5376" width="9.140625" style="63"/>
    <col min="5377" max="5377" width="5.7109375" style="63" customWidth="1"/>
    <col min="5378" max="5378" width="26.140625" style="63" customWidth="1"/>
    <col min="5379" max="5379" width="8.7109375" style="63" customWidth="1"/>
    <col min="5380" max="5380" width="37.140625" style="63" customWidth="1"/>
    <col min="5381" max="5387" width="15" style="63" customWidth="1"/>
    <col min="5388" max="5632" width="9.140625" style="63"/>
    <col min="5633" max="5633" width="5.7109375" style="63" customWidth="1"/>
    <col min="5634" max="5634" width="26.140625" style="63" customWidth="1"/>
    <col min="5635" max="5635" width="8.7109375" style="63" customWidth="1"/>
    <col min="5636" max="5636" width="37.140625" style="63" customWidth="1"/>
    <col min="5637" max="5643" width="15" style="63" customWidth="1"/>
    <col min="5644" max="5888" width="9.140625" style="63"/>
    <col min="5889" max="5889" width="5.7109375" style="63" customWidth="1"/>
    <col min="5890" max="5890" width="26.140625" style="63" customWidth="1"/>
    <col min="5891" max="5891" width="8.7109375" style="63" customWidth="1"/>
    <col min="5892" max="5892" width="37.140625" style="63" customWidth="1"/>
    <col min="5893" max="5899" width="15" style="63" customWidth="1"/>
    <col min="5900" max="6144" width="9.140625" style="63"/>
    <col min="6145" max="6145" width="5.7109375" style="63" customWidth="1"/>
    <col min="6146" max="6146" width="26.140625" style="63" customWidth="1"/>
    <col min="6147" max="6147" width="8.7109375" style="63" customWidth="1"/>
    <col min="6148" max="6148" width="37.140625" style="63" customWidth="1"/>
    <col min="6149" max="6155" width="15" style="63" customWidth="1"/>
    <col min="6156" max="6400" width="9.140625" style="63"/>
    <col min="6401" max="6401" width="5.7109375" style="63" customWidth="1"/>
    <col min="6402" max="6402" width="26.140625" style="63" customWidth="1"/>
    <col min="6403" max="6403" width="8.7109375" style="63" customWidth="1"/>
    <col min="6404" max="6404" width="37.140625" style="63" customWidth="1"/>
    <col min="6405" max="6411" width="15" style="63" customWidth="1"/>
    <col min="6412" max="6656" width="9.140625" style="63"/>
    <col min="6657" max="6657" width="5.7109375" style="63" customWidth="1"/>
    <col min="6658" max="6658" width="26.140625" style="63" customWidth="1"/>
    <col min="6659" max="6659" width="8.7109375" style="63" customWidth="1"/>
    <col min="6660" max="6660" width="37.140625" style="63" customWidth="1"/>
    <col min="6661" max="6667" width="15" style="63" customWidth="1"/>
    <col min="6668" max="6912" width="9.140625" style="63"/>
    <col min="6913" max="6913" width="5.7109375" style="63" customWidth="1"/>
    <col min="6914" max="6914" width="26.140625" style="63" customWidth="1"/>
    <col min="6915" max="6915" width="8.7109375" style="63" customWidth="1"/>
    <col min="6916" max="6916" width="37.140625" style="63" customWidth="1"/>
    <col min="6917" max="6923" width="15" style="63" customWidth="1"/>
    <col min="6924" max="7168" width="9.140625" style="63"/>
    <col min="7169" max="7169" width="5.7109375" style="63" customWidth="1"/>
    <col min="7170" max="7170" width="26.140625" style="63" customWidth="1"/>
    <col min="7171" max="7171" width="8.7109375" style="63" customWidth="1"/>
    <col min="7172" max="7172" width="37.140625" style="63" customWidth="1"/>
    <col min="7173" max="7179" width="15" style="63" customWidth="1"/>
    <col min="7180" max="7424" width="9.140625" style="63"/>
    <col min="7425" max="7425" width="5.7109375" style="63" customWidth="1"/>
    <col min="7426" max="7426" width="26.140625" style="63" customWidth="1"/>
    <col min="7427" max="7427" width="8.7109375" style="63" customWidth="1"/>
    <col min="7428" max="7428" width="37.140625" style="63" customWidth="1"/>
    <col min="7429" max="7435" width="15" style="63" customWidth="1"/>
    <col min="7436" max="7680" width="9.140625" style="63"/>
    <col min="7681" max="7681" width="5.7109375" style="63" customWidth="1"/>
    <col min="7682" max="7682" width="26.140625" style="63" customWidth="1"/>
    <col min="7683" max="7683" width="8.7109375" style="63" customWidth="1"/>
    <col min="7684" max="7684" width="37.140625" style="63" customWidth="1"/>
    <col min="7685" max="7691" width="15" style="63" customWidth="1"/>
    <col min="7692" max="7936" width="9.140625" style="63"/>
    <col min="7937" max="7937" width="5.7109375" style="63" customWidth="1"/>
    <col min="7938" max="7938" width="26.140625" style="63" customWidth="1"/>
    <col min="7939" max="7939" width="8.7109375" style="63" customWidth="1"/>
    <col min="7940" max="7940" width="37.140625" style="63" customWidth="1"/>
    <col min="7941" max="7947" width="15" style="63" customWidth="1"/>
    <col min="7948" max="8192" width="9.140625" style="63"/>
    <col min="8193" max="8193" width="5.7109375" style="63" customWidth="1"/>
    <col min="8194" max="8194" width="26.140625" style="63" customWidth="1"/>
    <col min="8195" max="8195" width="8.7109375" style="63" customWidth="1"/>
    <col min="8196" max="8196" width="37.140625" style="63" customWidth="1"/>
    <col min="8197" max="8203" width="15" style="63" customWidth="1"/>
    <col min="8204" max="8448" width="9.140625" style="63"/>
    <col min="8449" max="8449" width="5.7109375" style="63" customWidth="1"/>
    <col min="8450" max="8450" width="26.140625" style="63" customWidth="1"/>
    <col min="8451" max="8451" width="8.7109375" style="63" customWidth="1"/>
    <col min="8452" max="8452" width="37.140625" style="63" customWidth="1"/>
    <col min="8453" max="8459" width="15" style="63" customWidth="1"/>
    <col min="8460" max="8704" width="9.140625" style="63"/>
    <col min="8705" max="8705" width="5.7109375" style="63" customWidth="1"/>
    <col min="8706" max="8706" width="26.140625" style="63" customWidth="1"/>
    <col min="8707" max="8707" width="8.7109375" style="63" customWidth="1"/>
    <col min="8708" max="8708" width="37.140625" style="63" customWidth="1"/>
    <col min="8709" max="8715" width="15" style="63" customWidth="1"/>
    <col min="8716" max="8960" width="9.140625" style="63"/>
    <col min="8961" max="8961" width="5.7109375" style="63" customWidth="1"/>
    <col min="8962" max="8962" width="26.140625" style="63" customWidth="1"/>
    <col min="8963" max="8963" width="8.7109375" style="63" customWidth="1"/>
    <col min="8964" max="8964" width="37.140625" style="63" customWidth="1"/>
    <col min="8965" max="8971" width="15" style="63" customWidth="1"/>
    <col min="8972" max="9216" width="9.140625" style="63"/>
    <col min="9217" max="9217" width="5.7109375" style="63" customWidth="1"/>
    <col min="9218" max="9218" width="26.140625" style="63" customWidth="1"/>
    <col min="9219" max="9219" width="8.7109375" style="63" customWidth="1"/>
    <col min="9220" max="9220" width="37.140625" style="63" customWidth="1"/>
    <col min="9221" max="9227" width="15" style="63" customWidth="1"/>
    <col min="9228" max="9472" width="9.140625" style="63"/>
    <col min="9473" max="9473" width="5.7109375" style="63" customWidth="1"/>
    <col min="9474" max="9474" width="26.140625" style="63" customWidth="1"/>
    <col min="9475" max="9475" width="8.7109375" style="63" customWidth="1"/>
    <col min="9476" max="9476" width="37.140625" style="63" customWidth="1"/>
    <col min="9477" max="9483" width="15" style="63" customWidth="1"/>
    <col min="9484" max="9728" width="9.140625" style="63"/>
    <col min="9729" max="9729" width="5.7109375" style="63" customWidth="1"/>
    <col min="9730" max="9730" width="26.140625" style="63" customWidth="1"/>
    <col min="9731" max="9731" width="8.7109375" style="63" customWidth="1"/>
    <col min="9732" max="9732" width="37.140625" style="63" customWidth="1"/>
    <col min="9733" max="9739" width="15" style="63" customWidth="1"/>
    <col min="9740" max="9984" width="9.140625" style="63"/>
    <col min="9985" max="9985" width="5.7109375" style="63" customWidth="1"/>
    <col min="9986" max="9986" width="26.140625" style="63" customWidth="1"/>
    <col min="9987" max="9987" width="8.7109375" style="63" customWidth="1"/>
    <col min="9988" max="9988" width="37.140625" style="63" customWidth="1"/>
    <col min="9989" max="9995" width="15" style="63" customWidth="1"/>
    <col min="9996" max="10240" width="9.140625" style="63"/>
    <col min="10241" max="10241" width="5.7109375" style="63" customWidth="1"/>
    <col min="10242" max="10242" width="26.140625" style="63" customWidth="1"/>
    <col min="10243" max="10243" width="8.7109375" style="63" customWidth="1"/>
    <col min="10244" max="10244" width="37.140625" style="63" customWidth="1"/>
    <col min="10245" max="10251" width="15" style="63" customWidth="1"/>
    <col min="10252" max="10496" width="9.140625" style="63"/>
    <col min="10497" max="10497" width="5.7109375" style="63" customWidth="1"/>
    <col min="10498" max="10498" width="26.140625" style="63" customWidth="1"/>
    <col min="10499" max="10499" width="8.7109375" style="63" customWidth="1"/>
    <col min="10500" max="10500" width="37.140625" style="63" customWidth="1"/>
    <col min="10501" max="10507" width="15" style="63" customWidth="1"/>
    <col min="10508" max="10752" width="9.140625" style="63"/>
    <col min="10753" max="10753" width="5.7109375" style="63" customWidth="1"/>
    <col min="10754" max="10754" width="26.140625" style="63" customWidth="1"/>
    <col min="10755" max="10755" width="8.7109375" style="63" customWidth="1"/>
    <col min="10756" max="10756" width="37.140625" style="63" customWidth="1"/>
    <col min="10757" max="10763" width="15" style="63" customWidth="1"/>
    <col min="10764" max="11008" width="9.140625" style="63"/>
    <col min="11009" max="11009" width="5.7109375" style="63" customWidth="1"/>
    <col min="11010" max="11010" width="26.140625" style="63" customWidth="1"/>
    <col min="11011" max="11011" width="8.7109375" style="63" customWidth="1"/>
    <col min="11012" max="11012" width="37.140625" style="63" customWidth="1"/>
    <col min="11013" max="11019" width="15" style="63" customWidth="1"/>
    <col min="11020" max="11264" width="9.140625" style="63"/>
    <col min="11265" max="11265" width="5.7109375" style="63" customWidth="1"/>
    <col min="11266" max="11266" width="26.140625" style="63" customWidth="1"/>
    <col min="11267" max="11267" width="8.7109375" style="63" customWidth="1"/>
    <col min="11268" max="11268" width="37.140625" style="63" customWidth="1"/>
    <col min="11269" max="11275" width="15" style="63" customWidth="1"/>
    <col min="11276" max="11520" width="9.140625" style="63"/>
    <col min="11521" max="11521" width="5.7109375" style="63" customWidth="1"/>
    <col min="11522" max="11522" width="26.140625" style="63" customWidth="1"/>
    <col min="11523" max="11523" width="8.7109375" style="63" customWidth="1"/>
    <col min="11524" max="11524" width="37.140625" style="63" customWidth="1"/>
    <col min="11525" max="11531" width="15" style="63" customWidth="1"/>
    <col min="11532" max="11776" width="9.140625" style="63"/>
    <col min="11777" max="11777" width="5.7109375" style="63" customWidth="1"/>
    <col min="11778" max="11778" width="26.140625" style="63" customWidth="1"/>
    <col min="11779" max="11779" width="8.7109375" style="63" customWidth="1"/>
    <col min="11780" max="11780" width="37.140625" style="63" customWidth="1"/>
    <col min="11781" max="11787" width="15" style="63" customWidth="1"/>
    <col min="11788" max="12032" width="9.140625" style="63"/>
    <col min="12033" max="12033" width="5.7109375" style="63" customWidth="1"/>
    <col min="12034" max="12034" width="26.140625" style="63" customWidth="1"/>
    <col min="12035" max="12035" width="8.7109375" style="63" customWidth="1"/>
    <col min="12036" max="12036" width="37.140625" style="63" customWidth="1"/>
    <col min="12037" max="12043" width="15" style="63" customWidth="1"/>
    <col min="12044" max="12288" width="9.140625" style="63"/>
    <col min="12289" max="12289" width="5.7109375" style="63" customWidth="1"/>
    <col min="12290" max="12290" width="26.140625" style="63" customWidth="1"/>
    <col min="12291" max="12291" width="8.7109375" style="63" customWidth="1"/>
    <col min="12292" max="12292" width="37.140625" style="63" customWidth="1"/>
    <col min="12293" max="12299" width="15" style="63" customWidth="1"/>
    <col min="12300" max="12544" width="9.140625" style="63"/>
    <col min="12545" max="12545" width="5.7109375" style="63" customWidth="1"/>
    <col min="12546" max="12546" width="26.140625" style="63" customWidth="1"/>
    <col min="12547" max="12547" width="8.7109375" style="63" customWidth="1"/>
    <col min="12548" max="12548" width="37.140625" style="63" customWidth="1"/>
    <col min="12549" max="12555" width="15" style="63" customWidth="1"/>
    <col min="12556" max="12800" width="9.140625" style="63"/>
    <col min="12801" max="12801" width="5.7109375" style="63" customWidth="1"/>
    <col min="12802" max="12802" width="26.140625" style="63" customWidth="1"/>
    <col min="12803" max="12803" width="8.7109375" style="63" customWidth="1"/>
    <col min="12804" max="12804" width="37.140625" style="63" customWidth="1"/>
    <col min="12805" max="12811" width="15" style="63" customWidth="1"/>
    <col min="12812" max="13056" width="9.140625" style="63"/>
    <col min="13057" max="13057" width="5.7109375" style="63" customWidth="1"/>
    <col min="13058" max="13058" width="26.140625" style="63" customWidth="1"/>
    <col min="13059" max="13059" width="8.7109375" style="63" customWidth="1"/>
    <col min="13060" max="13060" width="37.140625" style="63" customWidth="1"/>
    <col min="13061" max="13067" width="15" style="63" customWidth="1"/>
    <col min="13068" max="13312" width="9.140625" style="63"/>
    <col min="13313" max="13313" width="5.7109375" style="63" customWidth="1"/>
    <col min="13314" max="13314" width="26.140625" style="63" customWidth="1"/>
    <col min="13315" max="13315" width="8.7109375" style="63" customWidth="1"/>
    <col min="13316" max="13316" width="37.140625" style="63" customWidth="1"/>
    <col min="13317" max="13323" width="15" style="63" customWidth="1"/>
    <col min="13324" max="13568" width="9.140625" style="63"/>
    <col min="13569" max="13569" width="5.7109375" style="63" customWidth="1"/>
    <col min="13570" max="13570" width="26.140625" style="63" customWidth="1"/>
    <col min="13571" max="13571" width="8.7109375" style="63" customWidth="1"/>
    <col min="13572" max="13572" width="37.140625" style="63" customWidth="1"/>
    <col min="13573" max="13579" width="15" style="63" customWidth="1"/>
    <col min="13580" max="13824" width="9.140625" style="63"/>
    <col min="13825" max="13825" width="5.7109375" style="63" customWidth="1"/>
    <col min="13826" max="13826" width="26.140625" style="63" customWidth="1"/>
    <col min="13827" max="13827" width="8.7109375" style="63" customWidth="1"/>
    <col min="13828" max="13828" width="37.140625" style="63" customWidth="1"/>
    <col min="13829" max="13835" width="15" style="63" customWidth="1"/>
    <col min="13836" max="14080" width="9.140625" style="63"/>
    <col min="14081" max="14081" width="5.7109375" style="63" customWidth="1"/>
    <col min="14082" max="14082" width="26.140625" style="63" customWidth="1"/>
    <col min="14083" max="14083" width="8.7109375" style="63" customWidth="1"/>
    <col min="14084" max="14084" width="37.140625" style="63" customWidth="1"/>
    <col min="14085" max="14091" width="15" style="63" customWidth="1"/>
    <col min="14092" max="14336" width="9.140625" style="63"/>
    <col min="14337" max="14337" width="5.7109375" style="63" customWidth="1"/>
    <col min="14338" max="14338" width="26.140625" style="63" customWidth="1"/>
    <col min="14339" max="14339" width="8.7109375" style="63" customWidth="1"/>
    <col min="14340" max="14340" width="37.140625" style="63" customWidth="1"/>
    <col min="14341" max="14347" width="15" style="63" customWidth="1"/>
    <col min="14348" max="14592" width="9.140625" style="63"/>
    <col min="14593" max="14593" width="5.7109375" style="63" customWidth="1"/>
    <col min="14594" max="14594" width="26.140625" style="63" customWidth="1"/>
    <col min="14595" max="14595" width="8.7109375" style="63" customWidth="1"/>
    <col min="14596" max="14596" width="37.140625" style="63" customWidth="1"/>
    <col min="14597" max="14603" width="15" style="63" customWidth="1"/>
    <col min="14604" max="14848" width="9.140625" style="63"/>
    <col min="14849" max="14849" width="5.7109375" style="63" customWidth="1"/>
    <col min="14850" max="14850" width="26.140625" style="63" customWidth="1"/>
    <col min="14851" max="14851" width="8.7109375" style="63" customWidth="1"/>
    <col min="14852" max="14852" width="37.140625" style="63" customWidth="1"/>
    <col min="14853" max="14859" width="15" style="63" customWidth="1"/>
    <col min="14860" max="15104" width="9.140625" style="63"/>
    <col min="15105" max="15105" width="5.7109375" style="63" customWidth="1"/>
    <col min="15106" max="15106" width="26.140625" style="63" customWidth="1"/>
    <col min="15107" max="15107" width="8.7109375" style="63" customWidth="1"/>
    <col min="15108" max="15108" width="37.140625" style="63" customWidth="1"/>
    <col min="15109" max="15115" width="15" style="63" customWidth="1"/>
    <col min="15116" max="15360" width="9.140625" style="63"/>
    <col min="15361" max="15361" width="5.7109375" style="63" customWidth="1"/>
    <col min="15362" max="15362" width="26.140625" style="63" customWidth="1"/>
    <col min="15363" max="15363" width="8.7109375" style="63" customWidth="1"/>
    <col min="15364" max="15364" width="37.140625" style="63" customWidth="1"/>
    <col min="15365" max="15371" width="15" style="63" customWidth="1"/>
    <col min="15372" max="15616" width="9.140625" style="63"/>
    <col min="15617" max="15617" width="5.7109375" style="63" customWidth="1"/>
    <col min="15618" max="15618" width="26.140625" style="63" customWidth="1"/>
    <col min="15619" max="15619" width="8.7109375" style="63" customWidth="1"/>
    <col min="15620" max="15620" width="37.140625" style="63" customWidth="1"/>
    <col min="15621" max="15627" width="15" style="63" customWidth="1"/>
    <col min="15628" max="15872" width="9.140625" style="63"/>
    <col min="15873" max="15873" width="5.7109375" style="63" customWidth="1"/>
    <col min="15874" max="15874" width="26.140625" style="63" customWidth="1"/>
    <col min="15875" max="15875" width="8.7109375" style="63" customWidth="1"/>
    <col min="15876" max="15876" width="37.140625" style="63" customWidth="1"/>
    <col min="15877" max="15883" width="15" style="63" customWidth="1"/>
    <col min="15884" max="16128" width="9.140625" style="63"/>
    <col min="16129" max="16129" width="5.7109375" style="63" customWidth="1"/>
    <col min="16130" max="16130" width="26.140625" style="63" customWidth="1"/>
    <col min="16131" max="16131" width="8.7109375" style="63" customWidth="1"/>
    <col min="16132" max="16132" width="37.140625" style="63" customWidth="1"/>
    <col min="16133" max="16139" width="15" style="63" customWidth="1"/>
    <col min="16140" max="16384" width="9.140625" style="63"/>
  </cols>
  <sheetData>
    <row r="3" spans="1:11" x14ac:dyDescent="0.2">
      <c r="B3" s="107" t="s">
        <v>988</v>
      </c>
      <c r="C3" s="107"/>
      <c r="D3" s="107"/>
      <c r="E3" s="106"/>
      <c r="F3" s="106"/>
      <c r="G3" s="106"/>
      <c r="H3" s="106"/>
      <c r="I3" s="106"/>
      <c r="J3" s="106"/>
    </row>
    <row r="4" spans="1:11" x14ac:dyDescent="0.2">
      <c r="B4" s="107" t="s">
        <v>274</v>
      </c>
      <c r="C4" s="107"/>
      <c r="D4" s="107"/>
      <c r="E4" s="106"/>
      <c r="F4" s="106"/>
      <c r="G4" s="106"/>
      <c r="H4" s="106"/>
      <c r="I4" s="106"/>
      <c r="J4" s="106"/>
    </row>
    <row r="5" spans="1:11" x14ac:dyDescent="0.2">
      <c r="B5" s="107" t="s">
        <v>273</v>
      </c>
      <c r="C5" s="107"/>
      <c r="D5" s="107"/>
      <c r="E5" s="106"/>
      <c r="F5" s="106"/>
      <c r="G5" s="106"/>
      <c r="H5" s="106"/>
      <c r="I5" s="106"/>
      <c r="J5" s="106"/>
    </row>
    <row r="7" spans="1:11" ht="18" x14ac:dyDescent="0.25">
      <c r="A7" s="105" t="s">
        <v>27</v>
      </c>
      <c r="B7" s="104" t="s">
        <v>10</v>
      </c>
      <c r="C7" s="103"/>
      <c r="D7" s="102"/>
      <c r="E7" s="101"/>
      <c r="F7" s="101"/>
      <c r="G7" s="101"/>
      <c r="H7" s="101"/>
      <c r="I7" s="101"/>
      <c r="J7" s="100"/>
      <c r="K7" s="66"/>
    </row>
    <row r="8" spans="1:11" ht="13.5" thickBot="1" x14ac:dyDescent="0.25">
      <c r="A8" s="65" t="s">
        <v>27</v>
      </c>
      <c r="C8" s="67"/>
      <c r="E8" s="66"/>
      <c r="F8" s="66"/>
      <c r="G8" s="66"/>
      <c r="H8" s="66"/>
      <c r="I8" s="66"/>
      <c r="J8" s="66"/>
      <c r="K8" s="66"/>
    </row>
    <row r="9" spans="1:11" ht="34.5" customHeight="1" thickBot="1" x14ac:dyDescent="0.25">
      <c r="A9" s="65" t="s">
        <v>27</v>
      </c>
      <c r="B9" s="99"/>
      <c r="C9" s="98"/>
      <c r="D9" s="97" t="s">
        <v>272</v>
      </c>
      <c r="E9" s="126" t="s">
        <v>271</v>
      </c>
      <c r="F9" s="127"/>
      <c r="G9" s="126" t="s">
        <v>270</v>
      </c>
      <c r="H9" s="127"/>
      <c r="I9" s="96"/>
      <c r="J9" s="96"/>
      <c r="K9" s="66"/>
    </row>
    <row r="10" spans="1:11" ht="34.5" customHeight="1" x14ac:dyDescent="0.2">
      <c r="A10" s="65" t="s">
        <v>27</v>
      </c>
      <c r="B10" s="95" t="s">
        <v>269</v>
      </c>
      <c r="C10" s="94" t="s">
        <v>268</v>
      </c>
      <c r="D10" s="93" t="s">
        <v>267</v>
      </c>
      <c r="E10" s="92" t="s">
        <v>266</v>
      </c>
      <c r="F10" s="91" t="s">
        <v>265</v>
      </c>
      <c r="G10" s="92" t="s">
        <v>264</v>
      </c>
      <c r="H10" s="91" t="s">
        <v>263</v>
      </c>
      <c r="I10" s="91" t="s">
        <v>989</v>
      </c>
      <c r="J10" s="91" t="s">
        <v>262</v>
      </c>
      <c r="K10" s="66"/>
    </row>
    <row r="11" spans="1:11" ht="13.5" customHeight="1" thickBot="1" x14ac:dyDescent="0.25">
      <c r="A11" s="65" t="s">
        <v>27</v>
      </c>
      <c r="B11" s="90"/>
      <c r="C11" s="89"/>
      <c r="D11" s="88"/>
      <c r="E11" s="87"/>
      <c r="F11" s="86"/>
      <c r="G11" s="87"/>
      <c r="H11" s="86"/>
      <c r="I11" s="86"/>
      <c r="J11" s="86"/>
      <c r="K11" s="66"/>
    </row>
    <row r="12" spans="1:11" ht="13.5" thickBot="1" x14ac:dyDescent="0.25">
      <c r="A12" s="65" t="s">
        <v>27</v>
      </c>
      <c r="B12" s="79" t="s">
        <v>7</v>
      </c>
      <c r="C12" s="78"/>
      <c r="D12" s="77"/>
      <c r="E12" s="76"/>
      <c r="F12" s="75"/>
      <c r="G12" s="76"/>
      <c r="H12" s="75"/>
      <c r="I12" s="75"/>
      <c r="J12" s="75"/>
      <c r="K12" s="66"/>
    </row>
    <row r="13" spans="1:11" ht="13.5" thickBot="1" x14ac:dyDescent="0.25">
      <c r="A13" s="65" t="s">
        <v>27</v>
      </c>
      <c r="B13" s="85" t="s">
        <v>160</v>
      </c>
      <c r="C13" s="84" t="s">
        <v>136</v>
      </c>
      <c r="D13" s="83" t="s">
        <v>275</v>
      </c>
      <c r="E13" s="82">
        <v>570000</v>
      </c>
      <c r="F13" s="81">
        <v>0</v>
      </c>
      <c r="G13" s="82">
        <v>0</v>
      </c>
      <c r="H13" s="81">
        <v>0</v>
      </c>
      <c r="I13" s="80">
        <v>10000</v>
      </c>
      <c r="J13" s="80">
        <f>E13-(F13+H13+I13)</f>
        <v>560000</v>
      </c>
      <c r="K13" s="66"/>
    </row>
    <row r="14" spans="1:11" ht="13.5" thickBot="1" x14ac:dyDescent="0.25">
      <c r="A14" s="65" t="s">
        <v>27</v>
      </c>
      <c r="B14" s="79" t="s">
        <v>276</v>
      </c>
      <c r="C14" s="78"/>
      <c r="D14" s="77"/>
      <c r="E14" s="76">
        <v>570000</v>
      </c>
      <c r="F14" s="75">
        <v>0</v>
      </c>
      <c r="G14" s="76">
        <v>0</v>
      </c>
      <c r="H14" s="75">
        <v>0</v>
      </c>
      <c r="I14" s="75">
        <v>10000</v>
      </c>
      <c r="J14" s="75">
        <v>560000</v>
      </c>
      <c r="K14" s="66"/>
    </row>
    <row r="15" spans="1:11" ht="13.5" thickBot="1" x14ac:dyDescent="0.25">
      <c r="A15" s="65" t="s">
        <v>27</v>
      </c>
      <c r="B15" s="79" t="s">
        <v>12</v>
      </c>
      <c r="C15" s="78"/>
      <c r="D15" s="77"/>
      <c r="E15" s="76"/>
      <c r="F15" s="75"/>
      <c r="G15" s="76"/>
      <c r="H15" s="75"/>
      <c r="I15" s="75"/>
      <c r="J15" s="75"/>
      <c r="K15" s="66"/>
    </row>
    <row r="16" spans="1:11" x14ac:dyDescent="0.2">
      <c r="A16" s="65" t="s">
        <v>27</v>
      </c>
      <c r="B16" s="85" t="s">
        <v>277</v>
      </c>
      <c r="C16" s="84" t="s">
        <v>136</v>
      </c>
      <c r="D16" s="83" t="s">
        <v>984</v>
      </c>
      <c r="E16" s="82">
        <v>33000</v>
      </c>
      <c r="F16" s="81">
        <v>0</v>
      </c>
      <c r="G16" s="82">
        <v>0</v>
      </c>
      <c r="H16" s="81">
        <v>0</v>
      </c>
      <c r="I16" s="80">
        <v>33000</v>
      </c>
      <c r="J16" s="80">
        <f t="shared" ref="J16:J24" si="0">E16-(F16+H16+I16)</f>
        <v>0</v>
      </c>
      <c r="K16" s="66"/>
    </row>
    <row r="17" spans="1:11" x14ac:dyDescent="0.2">
      <c r="A17" s="65" t="s">
        <v>27</v>
      </c>
      <c r="B17" s="85" t="s">
        <v>277</v>
      </c>
      <c r="C17" s="84" t="s">
        <v>136</v>
      </c>
      <c r="D17" s="83" t="s">
        <v>278</v>
      </c>
      <c r="E17" s="82">
        <v>4000</v>
      </c>
      <c r="F17" s="81">
        <v>0</v>
      </c>
      <c r="G17" s="82">
        <v>0</v>
      </c>
      <c r="H17" s="81">
        <v>0</v>
      </c>
      <c r="I17" s="80">
        <v>4000</v>
      </c>
      <c r="J17" s="80">
        <f t="shared" si="0"/>
        <v>0</v>
      </c>
      <c r="K17" s="66"/>
    </row>
    <row r="18" spans="1:11" x14ac:dyDescent="0.2">
      <c r="A18" s="65" t="s">
        <v>27</v>
      </c>
      <c r="B18" s="85" t="s">
        <v>277</v>
      </c>
      <c r="C18" s="84" t="s">
        <v>279</v>
      </c>
      <c r="D18" s="83" t="s">
        <v>280</v>
      </c>
      <c r="E18" s="82">
        <v>20450</v>
      </c>
      <c r="F18" s="81">
        <v>0</v>
      </c>
      <c r="G18" s="82">
        <v>14400</v>
      </c>
      <c r="H18" s="81">
        <v>14400</v>
      </c>
      <c r="I18" s="80">
        <v>11600</v>
      </c>
      <c r="J18" s="80">
        <f t="shared" si="0"/>
        <v>-5550</v>
      </c>
      <c r="K18" s="66"/>
    </row>
    <row r="19" spans="1:11" x14ac:dyDescent="0.2">
      <c r="A19" s="65" t="s">
        <v>27</v>
      </c>
      <c r="B19" s="85" t="s">
        <v>160</v>
      </c>
      <c r="C19" s="84" t="s">
        <v>136</v>
      </c>
      <c r="D19" s="83" t="s">
        <v>281</v>
      </c>
      <c r="E19" s="82">
        <v>8000</v>
      </c>
      <c r="F19" s="81">
        <v>0</v>
      </c>
      <c r="G19" s="82">
        <v>0</v>
      </c>
      <c r="H19" s="81">
        <v>0</v>
      </c>
      <c r="I19" s="80">
        <v>8000</v>
      </c>
      <c r="J19" s="80">
        <f t="shared" si="0"/>
        <v>0</v>
      </c>
      <c r="K19" s="66"/>
    </row>
    <row r="20" spans="1:11" x14ac:dyDescent="0.2">
      <c r="A20" s="65" t="s">
        <v>27</v>
      </c>
      <c r="B20" s="85" t="s">
        <v>160</v>
      </c>
      <c r="C20" s="84" t="s">
        <v>136</v>
      </c>
      <c r="D20" s="83" t="s">
        <v>282</v>
      </c>
      <c r="E20" s="82">
        <v>900</v>
      </c>
      <c r="F20" s="81">
        <v>0</v>
      </c>
      <c r="G20" s="82">
        <v>0</v>
      </c>
      <c r="H20" s="81">
        <v>0</v>
      </c>
      <c r="I20" s="80">
        <v>900</v>
      </c>
      <c r="J20" s="80">
        <f t="shared" si="0"/>
        <v>0</v>
      </c>
      <c r="K20" s="66"/>
    </row>
    <row r="21" spans="1:11" x14ac:dyDescent="0.2">
      <c r="A21" s="65" t="s">
        <v>27</v>
      </c>
      <c r="B21" s="85" t="s">
        <v>160</v>
      </c>
      <c r="C21" s="84" t="s">
        <v>136</v>
      </c>
      <c r="D21" s="83" t="s">
        <v>283</v>
      </c>
      <c r="E21" s="82">
        <v>1200</v>
      </c>
      <c r="F21" s="81">
        <v>0</v>
      </c>
      <c r="G21" s="82">
        <v>0</v>
      </c>
      <c r="H21" s="81">
        <v>0</v>
      </c>
      <c r="I21" s="80">
        <v>1200</v>
      </c>
      <c r="J21" s="80">
        <f t="shared" si="0"/>
        <v>0</v>
      </c>
      <c r="K21" s="66"/>
    </row>
    <row r="22" spans="1:11" x14ac:dyDescent="0.2">
      <c r="A22" s="65" t="s">
        <v>27</v>
      </c>
      <c r="B22" s="85" t="s">
        <v>160</v>
      </c>
      <c r="C22" s="84" t="s">
        <v>136</v>
      </c>
      <c r="D22" s="83" t="s">
        <v>284</v>
      </c>
      <c r="E22" s="82">
        <v>1000</v>
      </c>
      <c r="F22" s="81">
        <v>0</v>
      </c>
      <c r="G22" s="82">
        <v>0</v>
      </c>
      <c r="H22" s="81">
        <v>0</v>
      </c>
      <c r="I22" s="80">
        <v>1000</v>
      </c>
      <c r="J22" s="80">
        <f t="shared" si="0"/>
        <v>0</v>
      </c>
      <c r="K22" s="66"/>
    </row>
    <row r="23" spans="1:11" x14ac:dyDescent="0.2">
      <c r="A23" s="65" t="s">
        <v>27</v>
      </c>
      <c r="B23" s="85" t="s">
        <v>160</v>
      </c>
      <c r="C23" s="84" t="s">
        <v>285</v>
      </c>
      <c r="D23" s="83" t="s">
        <v>286</v>
      </c>
      <c r="E23" s="82">
        <v>100000</v>
      </c>
      <c r="F23" s="81">
        <v>0</v>
      </c>
      <c r="G23" s="82">
        <v>2000</v>
      </c>
      <c r="H23" s="81">
        <v>2630</v>
      </c>
      <c r="I23" s="80">
        <v>7000</v>
      </c>
      <c r="J23" s="80">
        <f t="shared" si="0"/>
        <v>90370</v>
      </c>
      <c r="K23" s="66"/>
    </row>
    <row r="24" spans="1:11" ht="13.5" thickBot="1" x14ac:dyDescent="0.25">
      <c r="A24" s="65" t="s">
        <v>27</v>
      </c>
      <c r="B24" s="85" t="s">
        <v>287</v>
      </c>
      <c r="C24" s="84" t="s">
        <v>288</v>
      </c>
      <c r="D24" s="83" t="s">
        <v>289</v>
      </c>
      <c r="E24" s="82">
        <v>150000</v>
      </c>
      <c r="F24" s="81">
        <v>539.71</v>
      </c>
      <c r="G24" s="82">
        <v>0</v>
      </c>
      <c r="H24" s="81">
        <v>0</v>
      </c>
      <c r="I24" s="80">
        <v>6000</v>
      </c>
      <c r="J24" s="80">
        <f t="shared" si="0"/>
        <v>143460.29</v>
      </c>
      <c r="K24" s="66"/>
    </row>
    <row r="25" spans="1:11" ht="13.5" thickBot="1" x14ac:dyDescent="0.25">
      <c r="A25" s="65" t="s">
        <v>27</v>
      </c>
      <c r="B25" s="79" t="s">
        <v>259</v>
      </c>
      <c r="C25" s="78"/>
      <c r="D25" s="77"/>
      <c r="E25" s="76">
        <v>318550</v>
      </c>
      <c r="F25" s="75">
        <v>539.71</v>
      </c>
      <c r="G25" s="76">
        <v>16400</v>
      </c>
      <c r="H25" s="75">
        <v>17030</v>
      </c>
      <c r="I25" s="75">
        <v>72700</v>
      </c>
      <c r="J25" s="75">
        <v>228280.29</v>
      </c>
      <c r="K25" s="66"/>
    </row>
    <row r="26" spans="1:11" ht="13.5" thickBot="1" x14ac:dyDescent="0.25">
      <c r="A26" s="65" t="s">
        <v>27</v>
      </c>
      <c r="B26" s="79" t="s">
        <v>17</v>
      </c>
      <c r="C26" s="78"/>
      <c r="D26" s="77"/>
      <c r="E26" s="76"/>
      <c r="F26" s="75"/>
      <c r="G26" s="76"/>
      <c r="H26" s="75"/>
      <c r="I26" s="75"/>
      <c r="J26" s="75"/>
      <c r="K26" s="66"/>
    </row>
    <row r="27" spans="1:11" x14ac:dyDescent="0.2">
      <c r="A27" s="65" t="s">
        <v>27</v>
      </c>
      <c r="B27" s="85" t="s">
        <v>160</v>
      </c>
      <c r="C27" s="84" t="s">
        <v>290</v>
      </c>
      <c r="D27" s="83" t="s">
        <v>291</v>
      </c>
      <c r="E27" s="82">
        <v>31331.62</v>
      </c>
      <c r="F27" s="81">
        <v>3331.82</v>
      </c>
      <c r="G27" s="82">
        <v>2000</v>
      </c>
      <c r="H27" s="81">
        <v>2000</v>
      </c>
      <c r="I27" s="80">
        <v>2000</v>
      </c>
      <c r="J27" s="80">
        <f t="shared" ref="J27:J43" si="1">E27-(F27+H27+I27)</f>
        <v>23999.8</v>
      </c>
      <c r="K27" s="66"/>
    </row>
    <row r="28" spans="1:11" x14ac:dyDescent="0.2">
      <c r="A28" s="65" t="s">
        <v>27</v>
      </c>
      <c r="B28" s="85" t="s">
        <v>160</v>
      </c>
      <c r="C28" s="84" t="s">
        <v>292</v>
      </c>
      <c r="D28" s="83" t="s">
        <v>293</v>
      </c>
      <c r="E28" s="82">
        <v>636830.88</v>
      </c>
      <c r="F28" s="81">
        <v>328430.28999999998</v>
      </c>
      <c r="G28" s="82">
        <v>6600</v>
      </c>
      <c r="H28" s="81">
        <v>6600</v>
      </c>
      <c r="I28" s="80">
        <v>6000</v>
      </c>
      <c r="J28" s="80">
        <f t="shared" si="1"/>
        <v>295800.59000000003</v>
      </c>
      <c r="K28" s="66"/>
    </row>
    <row r="29" spans="1:11" x14ac:dyDescent="0.2">
      <c r="A29" s="65" t="s">
        <v>27</v>
      </c>
      <c r="B29" s="85" t="s">
        <v>160</v>
      </c>
      <c r="C29" s="84" t="s">
        <v>294</v>
      </c>
      <c r="D29" s="83" t="s">
        <v>295</v>
      </c>
      <c r="E29" s="82">
        <v>520000</v>
      </c>
      <c r="F29" s="81">
        <v>0</v>
      </c>
      <c r="G29" s="82">
        <v>1000</v>
      </c>
      <c r="H29" s="81">
        <v>1000</v>
      </c>
      <c r="I29" s="80">
        <v>1000</v>
      </c>
      <c r="J29" s="80">
        <f t="shared" si="1"/>
        <v>518000</v>
      </c>
      <c r="K29" s="66"/>
    </row>
    <row r="30" spans="1:11" x14ac:dyDescent="0.2">
      <c r="A30" s="65" t="s">
        <v>27</v>
      </c>
      <c r="B30" s="85" t="s">
        <v>160</v>
      </c>
      <c r="C30" s="84" t="s">
        <v>296</v>
      </c>
      <c r="D30" s="83" t="s">
        <v>297</v>
      </c>
      <c r="E30" s="82">
        <v>1600000</v>
      </c>
      <c r="F30" s="81">
        <v>27338.33</v>
      </c>
      <c r="G30" s="82">
        <v>0</v>
      </c>
      <c r="H30" s="81">
        <v>0</v>
      </c>
      <c r="I30" s="80">
        <v>1000</v>
      </c>
      <c r="J30" s="80">
        <f t="shared" si="1"/>
        <v>1571661.67</v>
      </c>
      <c r="K30" s="66"/>
    </row>
    <row r="31" spans="1:11" x14ac:dyDescent="0.2">
      <c r="A31" s="65" t="s">
        <v>27</v>
      </c>
      <c r="B31" s="85" t="s">
        <v>160</v>
      </c>
      <c r="C31" s="84" t="s">
        <v>298</v>
      </c>
      <c r="D31" s="83" t="s">
        <v>299</v>
      </c>
      <c r="E31" s="82">
        <v>220205</v>
      </c>
      <c r="F31" s="81">
        <v>134424.6</v>
      </c>
      <c r="G31" s="82">
        <v>14500</v>
      </c>
      <c r="H31" s="81">
        <v>14500</v>
      </c>
      <c r="I31" s="80">
        <v>13500</v>
      </c>
      <c r="J31" s="80">
        <f t="shared" si="1"/>
        <v>57780.399999999994</v>
      </c>
      <c r="K31" s="66"/>
    </row>
    <row r="32" spans="1:11" x14ac:dyDescent="0.2">
      <c r="A32" s="65" t="s">
        <v>27</v>
      </c>
      <c r="B32" s="85" t="s">
        <v>160</v>
      </c>
      <c r="C32" s="84" t="s">
        <v>300</v>
      </c>
      <c r="D32" s="83" t="s">
        <v>301</v>
      </c>
      <c r="E32" s="82">
        <v>424677</v>
      </c>
      <c r="F32" s="81">
        <v>135735.01</v>
      </c>
      <c r="G32" s="82">
        <v>0</v>
      </c>
      <c r="H32" s="81">
        <v>0</v>
      </c>
      <c r="I32" s="80">
        <v>10000</v>
      </c>
      <c r="J32" s="80">
        <f t="shared" si="1"/>
        <v>278941.99</v>
      </c>
      <c r="K32" s="66"/>
    </row>
    <row r="33" spans="1:11" x14ac:dyDescent="0.2">
      <c r="A33" s="65" t="s">
        <v>27</v>
      </c>
      <c r="B33" s="85" t="s">
        <v>160</v>
      </c>
      <c r="C33" s="84" t="s">
        <v>302</v>
      </c>
      <c r="D33" s="83" t="s">
        <v>303</v>
      </c>
      <c r="E33" s="82">
        <v>605000</v>
      </c>
      <c r="F33" s="81">
        <v>15390.51</v>
      </c>
      <c r="G33" s="82">
        <v>146000</v>
      </c>
      <c r="H33" s="81">
        <v>146000</v>
      </c>
      <c r="I33" s="80">
        <v>390000</v>
      </c>
      <c r="J33" s="80">
        <f t="shared" si="1"/>
        <v>53609.489999999991</v>
      </c>
      <c r="K33" s="66"/>
    </row>
    <row r="34" spans="1:11" x14ac:dyDescent="0.2">
      <c r="A34" s="65" t="s">
        <v>27</v>
      </c>
      <c r="B34" s="85" t="s">
        <v>160</v>
      </c>
      <c r="C34" s="84" t="s">
        <v>304</v>
      </c>
      <c r="D34" s="83" t="s">
        <v>305</v>
      </c>
      <c r="E34" s="82">
        <v>13194</v>
      </c>
      <c r="F34" s="81">
        <v>9425.4500000000007</v>
      </c>
      <c r="G34" s="82">
        <v>1500</v>
      </c>
      <c r="H34" s="81">
        <v>1500</v>
      </c>
      <c r="I34" s="80">
        <v>1500</v>
      </c>
      <c r="J34" s="80">
        <f t="shared" si="1"/>
        <v>768.54999999999927</v>
      </c>
      <c r="K34" s="66"/>
    </row>
    <row r="35" spans="1:11" x14ac:dyDescent="0.2">
      <c r="A35" s="65" t="s">
        <v>27</v>
      </c>
      <c r="B35" s="85" t="s">
        <v>160</v>
      </c>
      <c r="C35" s="84" t="s">
        <v>306</v>
      </c>
      <c r="D35" s="83" t="s">
        <v>307</v>
      </c>
      <c r="E35" s="82">
        <v>350000</v>
      </c>
      <c r="F35" s="81">
        <v>9635.0499999999993</v>
      </c>
      <c r="G35" s="82">
        <v>9500</v>
      </c>
      <c r="H35" s="81">
        <v>9500</v>
      </c>
      <c r="I35" s="80">
        <v>5500</v>
      </c>
      <c r="J35" s="80">
        <f t="shared" si="1"/>
        <v>325364.95</v>
      </c>
      <c r="K35" s="66"/>
    </row>
    <row r="36" spans="1:11" x14ac:dyDescent="0.2">
      <c r="A36" s="65" t="s">
        <v>27</v>
      </c>
      <c r="B36" s="85" t="s">
        <v>160</v>
      </c>
      <c r="C36" s="84" t="s">
        <v>308</v>
      </c>
      <c r="D36" s="83" t="s">
        <v>309</v>
      </c>
      <c r="E36" s="82">
        <v>19000</v>
      </c>
      <c r="F36" s="81">
        <v>1614.97</v>
      </c>
      <c r="G36" s="82">
        <v>1500</v>
      </c>
      <c r="H36" s="81">
        <v>1500</v>
      </c>
      <c r="I36" s="80">
        <v>2000</v>
      </c>
      <c r="J36" s="80">
        <f t="shared" si="1"/>
        <v>13885.029999999999</v>
      </c>
      <c r="K36" s="66"/>
    </row>
    <row r="37" spans="1:11" x14ac:dyDescent="0.2">
      <c r="A37" s="65" t="s">
        <v>27</v>
      </c>
      <c r="B37" s="85" t="s">
        <v>160</v>
      </c>
      <c r="C37" s="84" t="s">
        <v>310</v>
      </c>
      <c r="D37" s="83" t="s">
        <v>311</v>
      </c>
      <c r="E37" s="82">
        <v>85000</v>
      </c>
      <c r="F37" s="81">
        <v>1811.36</v>
      </c>
      <c r="G37" s="82">
        <v>3000</v>
      </c>
      <c r="H37" s="81">
        <v>3000</v>
      </c>
      <c r="I37" s="80">
        <v>2000</v>
      </c>
      <c r="J37" s="80">
        <f t="shared" si="1"/>
        <v>78188.639999999999</v>
      </c>
      <c r="K37" s="66"/>
    </row>
    <row r="38" spans="1:11" x14ac:dyDescent="0.2">
      <c r="A38" s="65" t="s">
        <v>27</v>
      </c>
      <c r="B38" s="85" t="s">
        <v>160</v>
      </c>
      <c r="C38" s="84" t="s">
        <v>312</v>
      </c>
      <c r="D38" s="83" t="s">
        <v>313</v>
      </c>
      <c r="E38" s="82">
        <v>590000</v>
      </c>
      <c r="F38" s="81">
        <v>0</v>
      </c>
      <c r="G38" s="82">
        <v>2000</v>
      </c>
      <c r="H38" s="81">
        <v>2000</v>
      </c>
      <c r="I38" s="80">
        <v>1000</v>
      </c>
      <c r="J38" s="80">
        <f t="shared" si="1"/>
        <v>587000</v>
      </c>
      <c r="K38" s="66"/>
    </row>
    <row r="39" spans="1:11" x14ac:dyDescent="0.2">
      <c r="A39" s="65" t="s">
        <v>27</v>
      </c>
      <c r="B39" s="85" t="s">
        <v>287</v>
      </c>
      <c r="C39" s="84" t="s">
        <v>314</v>
      </c>
      <c r="D39" s="83" t="s">
        <v>315</v>
      </c>
      <c r="E39" s="82">
        <v>400000</v>
      </c>
      <c r="F39" s="81">
        <v>31202.07</v>
      </c>
      <c r="G39" s="82">
        <v>26000</v>
      </c>
      <c r="H39" s="81">
        <v>14044</v>
      </c>
      <c r="I39" s="80">
        <v>10000</v>
      </c>
      <c r="J39" s="80">
        <f t="shared" si="1"/>
        <v>344753.93</v>
      </c>
      <c r="K39" s="66"/>
    </row>
    <row r="40" spans="1:11" x14ac:dyDescent="0.2">
      <c r="A40" s="65" t="s">
        <v>27</v>
      </c>
      <c r="B40" s="85" t="s">
        <v>287</v>
      </c>
      <c r="C40" s="84" t="s">
        <v>316</v>
      </c>
      <c r="D40" s="83" t="s">
        <v>317</v>
      </c>
      <c r="E40" s="82">
        <v>169000</v>
      </c>
      <c r="F40" s="81">
        <v>63643.94</v>
      </c>
      <c r="G40" s="82">
        <v>30000</v>
      </c>
      <c r="H40" s="81">
        <v>31800</v>
      </c>
      <c r="I40" s="80">
        <v>30000</v>
      </c>
      <c r="J40" s="80">
        <f t="shared" si="1"/>
        <v>43556.06</v>
      </c>
      <c r="K40" s="66"/>
    </row>
    <row r="41" spans="1:11" x14ac:dyDescent="0.2">
      <c r="A41" s="65" t="s">
        <v>27</v>
      </c>
      <c r="B41" s="85" t="s">
        <v>287</v>
      </c>
      <c r="C41" s="84" t="s">
        <v>318</v>
      </c>
      <c r="D41" s="83" t="s">
        <v>319</v>
      </c>
      <c r="E41" s="82">
        <v>850000</v>
      </c>
      <c r="F41" s="81">
        <v>43291.24</v>
      </c>
      <c r="G41" s="82">
        <v>16500</v>
      </c>
      <c r="H41" s="81">
        <v>17629</v>
      </c>
      <c r="I41" s="80">
        <v>30000</v>
      </c>
      <c r="J41" s="80">
        <f t="shared" si="1"/>
        <v>759079.76</v>
      </c>
      <c r="K41" s="66"/>
    </row>
    <row r="42" spans="1:11" x14ac:dyDescent="0.2">
      <c r="A42" s="65" t="s">
        <v>27</v>
      </c>
      <c r="B42" s="85" t="s">
        <v>287</v>
      </c>
      <c r="C42" s="84" t="s">
        <v>320</v>
      </c>
      <c r="D42" s="83" t="s">
        <v>321</v>
      </c>
      <c r="E42" s="82">
        <v>20000</v>
      </c>
      <c r="F42" s="81">
        <v>0</v>
      </c>
      <c r="G42" s="82">
        <v>6000</v>
      </c>
      <c r="H42" s="81">
        <v>6000</v>
      </c>
      <c r="I42" s="80">
        <v>1000</v>
      </c>
      <c r="J42" s="80">
        <f t="shared" si="1"/>
        <v>13000</v>
      </c>
      <c r="K42" s="66"/>
    </row>
    <row r="43" spans="1:11" ht="13.5" thickBot="1" x14ac:dyDescent="0.25">
      <c r="A43" s="65" t="s">
        <v>27</v>
      </c>
      <c r="B43" s="85" t="s">
        <v>287</v>
      </c>
      <c r="C43" s="84" t="s">
        <v>322</v>
      </c>
      <c r="D43" s="83" t="s">
        <v>323</v>
      </c>
      <c r="E43" s="82">
        <v>20000</v>
      </c>
      <c r="F43" s="81">
        <v>0</v>
      </c>
      <c r="G43" s="82">
        <v>2000</v>
      </c>
      <c r="H43" s="81">
        <v>2000</v>
      </c>
      <c r="I43" s="80">
        <v>2000</v>
      </c>
      <c r="J43" s="80">
        <f t="shared" si="1"/>
        <v>16000</v>
      </c>
      <c r="K43" s="66"/>
    </row>
    <row r="44" spans="1:11" ht="13.5" thickBot="1" x14ac:dyDescent="0.25">
      <c r="A44" s="65" t="s">
        <v>27</v>
      </c>
      <c r="B44" s="79" t="s">
        <v>324</v>
      </c>
      <c r="C44" s="78"/>
      <c r="D44" s="77"/>
      <c r="E44" s="76">
        <v>6554238.5</v>
      </c>
      <c r="F44" s="75">
        <v>805274.65</v>
      </c>
      <c r="G44" s="76">
        <v>268100</v>
      </c>
      <c r="H44" s="75">
        <v>259073</v>
      </c>
      <c r="I44" s="75">
        <v>508500</v>
      </c>
      <c r="J44" s="75">
        <v>4981390.84</v>
      </c>
      <c r="K44" s="66"/>
    </row>
    <row r="45" spans="1:11" ht="13.5" thickBot="1" x14ac:dyDescent="0.25">
      <c r="A45" s="65" t="s">
        <v>27</v>
      </c>
      <c r="B45" s="74"/>
      <c r="C45" s="73"/>
      <c r="D45" s="72" t="s">
        <v>28</v>
      </c>
      <c r="E45" s="70">
        <f t="shared" ref="E45:I45" si="2">SUM(E12:E44)/2</f>
        <v>7442788.5</v>
      </c>
      <c r="F45" s="71">
        <f t="shared" si="2"/>
        <v>805814.35499999998</v>
      </c>
      <c r="G45" s="70">
        <f t="shared" si="2"/>
        <v>284500</v>
      </c>
      <c r="H45" s="69">
        <f t="shared" si="2"/>
        <v>276103</v>
      </c>
      <c r="I45" s="69">
        <f t="shared" si="2"/>
        <v>591200</v>
      </c>
      <c r="J45" s="69">
        <f>E45-(F45+H45+I45)</f>
        <v>5769671.1449999996</v>
      </c>
      <c r="K45" s="68"/>
    </row>
    <row r="46" spans="1:11" x14ac:dyDescent="0.2">
      <c r="A46" s="65" t="s">
        <v>27</v>
      </c>
      <c r="C46" s="67"/>
      <c r="E46" s="66"/>
      <c r="F46" s="66"/>
      <c r="G46" s="66"/>
      <c r="H46" s="66"/>
      <c r="I46" s="66"/>
      <c r="J46" s="66"/>
      <c r="K46" s="66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9" orientation="landscape" r:id="rId1"/>
  <headerFooter alignWithMargins="0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3:K130"/>
  <sheetViews>
    <sheetView showGridLines="0" zoomScaleNormal="100" workbookViewId="0"/>
  </sheetViews>
  <sheetFormatPr defaultRowHeight="12.75" x14ac:dyDescent="0.2"/>
  <cols>
    <col min="1" max="1" width="5.7109375" style="65" customWidth="1"/>
    <col min="2" max="2" width="26.140625" style="65" customWidth="1"/>
    <col min="3" max="3" width="8.7109375" style="65" customWidth="1"/>
    <col min="4" max="4" width="37.140625" style="65" customWidth="1"/>
    <col min="5" max="11" width="15" style="64" customWidth="1"/>
    <col min="12" max="256" width="9.140625" style="63"/>
    <col min="257" max="257" width="5.7109375" style="63" customWidth="1"/>
    <col min="258" max="258" width="26.140625" style="63" customWidth="1"/>
    <col min="259" max="259" width="8.7109375" style="63" customWidth="1"/>
    <col min="260" max="260" width="37.140625" style="63" customWidth="1"/>
    <col min="261" max="267" width="15" style="63" customWidth="1"/>
    <col min="268" max="512" width="9.140625" style="63"/>
    <col min="513" max="513" width="5.7109375" style="63" customWidth="1"/>
    <col min="514" max="514" width="26.140625" style="63" customWidth="1"/>
    <col min="515" max="515" width="8.7109375" style="63" customWidth="1"/>
    <col min="516" max="516" width="37.140625" style="63" customWidth="1"/>
    <col min="517" max="523" width="15" style="63" customWidth="1"/>
    <col min="524" max="768" width="9.140625" style="63"/>
    <col min="769" max="769" width="5.7109375" style="63" customWidth="1"/>
    <col min="770" max="770" width="26.140625" style="63" customWidth="1"/>
    <col min="771" max="771" width="8.7109375" style="63" customWidth="1"/>
    <col min="772" max="772" width="37.140625" style="63" customWidth="1"/>
    <col min="773" max="779" width="15" style="63" customWidth="1"/>
    <col min="780" max="1024" width="9.140625" style="63"/>
    <col min="1025" max="1025" width="5.7109375" style="63" customWidth="1"/>
    <col min="1026" max="1026" width="26.140625" style="63" customWidth="1"/>
    <col min="1027" max="1027" width="8.7109375" style="63" customWidth="1"/>
    <col min="1028" max="1028" width="37.140625" style="63" customWidth="1"/>
    <col min="1029" max="1035" width="15" style="63" customWidth="1"/>
    <col min="1036" max="1280" width="9.140625" style="63"/>
    <col min="1281" max="1281" width="5.7109375" style="63" customWidth="1"/>
    <col min="1282" max="1282" width="26.140625" style="63" customWidth="1"/>
    <col min="1283" max="1283" width="8.7109375" style="63" customWidth="1"/>
    <col min="1284" max="1284" width="37.140625" style="63" customWidth="1"/>
    <col min="1285" max="1291" width="15" style="63" customWidth="1"/>
    <col min="1292" max="1536" width="9.140625" style="63"/>
    <col min="1537" max="1537" width="5.7109375" style="63" customWidth="1"/>
    <col min="1538" max="1538" width="26.140625" style="63" customWidth="1"/>
    <col min="1539" max="1539" width="8.7109375" style="63" customWidth="1"/>
    <col min="1540" max="1540" width="37.140625" style="63" customWidth="1"/>
    <col min="1541" max="1547" width="15" style="63" customWidth="1"/>
    <col min="1548" max="1792" width="9.140625" style="63"/>
    <col min="1793" max="1793" width="5.7109375" style="63" customWidth="1"/>
    <col min="1794" max="1794" width="26.140625" style="63" customWidth="1"/>
    <col min="1795" max="1795" width="8.7109375" style="63" customWidth="1"/>
    <col min="1796" max="1796" width="37.140625" style="63" customWidth="1"/>
    <col min="1797" max="1803" width="15" style="63" customWidth="1"/>
    <col min="1804" max="2048" width="9.140625" style="63"/>
    <col min="2049" max="2049" width="5.7109375" style="63" customWidth="1"/>
    <col min="2050" max="2050" width="26.140625" style="63" customWidth="1"/>
    <col min="2051" max="2051" width="8.7109375" style="63" customWidth="1"/>
    <col min="2052" max="2052" width="37.140625" style="63" customWidth="1"/>
    <col min="2053" max="2059" width="15" style="63" customWidth="1"/>
    <col min="2060" max="2304" width="9.140625" style="63"/>
    <col min="2305" max="2305" width="5.7109375" style="63" customWidth="1"/>
    <col min="2306" max="2306" width="26.140625" style="63" customWidth="1"/>
    <col min="2307" max="2307" width="8.7109375" style="63" customWidth="1"/>
    <col min="2308" max="2308" width="37.140625" style="63" customWidth="1"/>
    <col min="2309" max="2315" width="15" style="63" customWidth="1"/>
    <col min="2316" max="2560" width="9.140625" style="63"/>
    <col min="2561" max="2561" width="5.7109375" style="63" customWidth="1"/>
    <col min="2562" max="2562" width="26.140625" style="63" customWidth="1"/>
    <col min="2563" max="2563" width="8.7109375" style="63" customWidth="1"/>
    <col min="2564" max="2564" width="37.140625" style="63" customWidth="1"/>
    <col min="2565" max="2571" width="15" style="63" customWidth="1"/>
    <col min="2572" max="2816" width="9.140625" style="63"/>
    <col min="2817" max="2817" width="5.7109375" style="63" customWidth="1"/>
    <col min="2818" max="2818" width="26.140625" style="63" customWidth="1"/>
    <col min="2819" max="2819" width="8.7109375" style="63" customWidth="1"/>
    <col min="2820" max="2820" width="37.140625" style="63" customWidth="1"/>
    <col min="2821" max="2827" width="15" style="63" customWidth="1"/>
    <col min="2828" max="3072" width="9.140625" style="63"/>
    <col min="3073" max="3073" width="5.7109375" style="63" customWidth="1"/>
    <col min="3074" max="3074" width="26.140625" style="63" customWidth="1"/>
    <col min="3075" max="3075" width="8.7109375" style="63" customWidth="1"/>
    <col min="3076" max="3076" width="37.140625" style="63" customWidth="1"/>
    <col min="3077" max="3083" width="15" style="63" customWidth="1"/>
    <col min="3084" max="3328" width="9.140625" style="63"/>
    <col min="3329" max="3329" width="5.7109375" style="63" customWidth="1"/>
    <col min="3330" max="3330" width="26.140625" style="63" customWidth="1"/>
    <col min="3331" max="3331" width="8.7109375" style="63" customWidth="1"/>
    <col min="3332" max="3332" width="37.140625" style="63" customWidth="1"/>
    <col min="3333" max="3339" width="15" style="63" customWidth="1"/>
    <col min="3340" max="3584" width="9.140625" style="63"/>
    <col min="3585" max="3585" width="5.7109375" style="63" customWidth="1"/>
    <col min="3586" max="3586" width="26.140625" style="63" customWidth="1"/>
    <col min="3587" max="3587" width="8.7109375" style="63" customWidth="1"/>
    <col min="3588" max="3588" width="37.140625" style="63" customWidth="1"/>
    <col min="3589" max="3595" width="15" style="63" customWidth="1"/>
    <col min="3596" max="3840" width="9.140625" style="63"/>
    <col min="3841" max="3841" width="5.7109375" style="63" customWidth="1"/>
    <col min="3842" max="3842" width="26.140625" style="63" customWidth="1"/>
    <col min="3843" max="3843" width="8.7109375" style="63" customWidth="1"/>
    <col min="3844" max="3844" width="37.140625" style="63" customWidth="1"/>
    <col min="3845" max="3851" width="15" style="63" customWidth="1"/>
    <col min="3852" max="4096" width="9.140625" style="63"/>
    <col min="4097" max="4097" width="5.7109375" style="63" customWidth="1"/>
    <col min="4098" max="4098" width="26.140625" style="63" customWidth="1"/>
    <col min="4099" max="4099" width="8.7109375" style="63" customWidth="1"/>
    <col min="4100" max="4100" width="37.140625" style="63" customWidth="1"/>
    <col min="4101" max="4107" width="15" style="63" customWidth="1"/>
    <col min="4108" max="4352" width="9.140625" style="63"/>
    <col min="4353" max="4353" width="5.7109375" style="63" customWidth="1"/>
    <col min="4354" max="4354" width="26.140625" style="63" customWidth="1"/>
    <col min="4355" max="4355" width="8.7109375" style="63" customWidth="1"/>
    <col min="4356" max="4356" width="37.140625" style="63" customWidth="1"/>
    <col min="4357" max="4363" width="15" style="63" customWidth="1"/>
    <col min="4364" max="4608" width="9.140625" style="63"/>
    <col min="4609" max="4609" width="5.7109375" style="63" customWidth="1"/>
    <col min="4610" max="4610" width="26.140625" style="63" customWidth="1"/>
    <col min="4611" max="4611" width="8.7109375" style="63" customWidth="1"/>
    <col min="4612" max="4612" width="37.140625" style="63" customWidth="1"/>
    <col min="4613" max="4619" width="15" style="63" customWidth="1"/>
    <col min="4620" max="4864" width="9.140625" style="63"/>
    <col min="4865" max="4865" width="5.7109375" style="63" customWidth="1"/>
    <col min="4866" max="4866" width="26.140625" style="63" customWidth="1"/>
    <col min="4867" max="4867" width="8.7109375" style="63" customWidth="1"/>
    <col min="4868" max="4868" width="37.140625" style="63" customWidth="1"/>
    <col min="4869" max="4875" width="15" style="63" customWidth="1"/>
    <col min="4876" max="5120" width="9.140625" style="63"/>
    <col min="5121" max="5121" width="5.7109375" style="63" customWidth="1"/>
    <col min="5122" max="5122" width="26.140625" style="63" customWidth="1"/>
    <col min="5123" max="5123" width="8.7109375" style="63" customWidth="1"/>
    <col min="5124" max="5124" width="37.140625" style="63" customWidth="1"/>
    <col min="5125" max="5131" width="15" style="63" customWidth="1"/>
    <col min="5132" max="5376" width="9.140625" style="63"/>
    <col min="5377" max="5377" width="5.7109375" style="63" customWidth="1"/>
    <col min="5378" max="5378" width="26.140625" style="63" customWidth="1"/>
    <col min="5379" max="5379" width="8.7109375" style="63" customWidth="1"/>
    <col min="5380" max="5380" width="37.140625" style="63" customWidth="1"/>
    <col min="5381" max="5387" width="15" style="63" customWidth="1"/>
    <col min="5388" max="5632" width="9.140625" style="63"/>
    <col min="5633" max="5633" width="5.7109375" style="63" customWidth="1"/>
    <col min="5634" max="5634" width="26.140625" style="63" customWidth="1"/>
    <col min="5635" max="5635" width="8.7109375" style="63" customWidth="1"/>
    <col min="5636" max="5636" width="37.140625" style="63" customWidth="1"/>
    <col min="5637" max="5643" width="15" style="63" customWidth="1"/>
    <col min="5644" max="5888" width="9.140625" style="63"/>
    <col min="5889" max="5889" width="5.7109375" style="63" customWidth="1"/>
    <col min="5890" max="5890" width="26.140625" style="63" customWidth="1"/>
    <col min="5891" max="5891" width="8.7109375" style="63" customWidth="1"/>
    <col min="5892" max="5892" width="37.140625" style="63" customWidth="1"/>
    <col min="5893" max="5899" width="15" style="63" customWidth="1"/>
    <col min="5900" max="6144" width="9.140625" style="63"/>
    <col min="6145" max="6145" width="5.7109375" style="63" customWidth="1"/>
    <col min="6146" max="6146" width="26.140625" style="63" customWidth="1"/>
    <col min="6147" max="6147" width="8.7109375" style="63" customWidth="1"/>
    <col min="6148" max="6148" width="37.140625" style="63" customWidth="1"/>
    <col min="6149" max="6155" width="15" style="63" customWidth="1"/>
    <col min="6156" max="6400" width="9.140625" style="63"/>
    <col min="6401" max="6401" width="5.7109375" style="63" customWidth="1"/>
    <col min="6402" max="6402" width="26.140625" style="63" customWidth="1"/>
    <col min="6403" max="6403" width="8.7109375" style="63" customWidth="1"/>
    <col min="6404" max="6404" width="37.140625" style="63" customWidth="1"/>
    <col min="6405" max="6411" width="15" style="63" customWidth="1"/>
    <col min="6412" max="6656" width="9.140625" style="63"/>
    <col min="6657" max="6657" width="5.7109375" style="63" customWidth="1"/>
    <col min="6658" max="6658" width="26.140625" style="63" customWidth="1"/>
    <col min="6659" max="6659" width="8.7109375" style="63" customWidth="1"/>
    <col min="6660" max="6660" width="37.140625" style="63" customWidth="1"/>
    <col min="6661" max="6667" width="15" style="63" customWidth="1"/>
    <col min="6668" max="6912" width="9.140625" style="63"/>
    <col min="6913" max="6913" width="5.7109375" style="63" customWidth="1"/>
    <col min="6914" max="6914" width="26.140625" style="63" customWidth="1"/>
    <col min="6915" max="6915" width="8.7109375" style="63" customWidth="1"/>
    <col min="6916" max="6916" width="37.140625" style="63" customWidth="1"/>
    <col min="6917" max="6923" width="15" style="63" customWidth="1"/>
    <col min="6924" max="7168" width="9.140625" style="63"/>
    <col min="7169" max="7169" width="5.7109375" style="63" customWidth="1"/>
    <col min="7170" max="7170" width="26.140625" style="63" customWidth="1"/>
    <col min="7171" max="7171" width="8.7109375" style="63" customWidth="1"/>
    <col min="7172" max="7172" width="37.140625" style="63" customWidth="1"/>
    <col min="7173" max="7179" width="15" style="63" customWidth="1"/>
    <col min="7180" max="7424" width="9.140625" style="63"/>
    <col min="7425" max="7425" width="5.7109375" style="63" customWidth="1"/>
    <col min="7426" max="7426" width="26.140625" style="63" customWidth="1"/>
    <col min="7427" max="7427" width="8.7109375" style="63" customWidth="1"/>
    <col min="7428" max="7428" width="37.140625" style="63" customWidth="1"/>
    <col min="7429" max="7435" width="15" style="63" customWidth="1"/>
    <col min="7436" max="7680" width="9.140625" style="63"/>
    <col min="7681" max="7681" width="5.7109375" style="63" customWidth="1"/>
    <col min="7682" max="7682" width="26.140625" style="63" customWidth="1"/>
    <col min="7683" max="7683" width="8.7109375" style="63" customWidth="1"/>
    <col min="7684" max="7684" width="37.140625" style="63" customWidth="1"/>
    <col min="7685" max="7691" width="15" style="63" customWidth="1"/>
    <col min="7692" max="7936" width="9.140625" style="63"/>
    <col min="7937" max="7937" width="5.7109375" style="63" customWidth="1"/>
    <col min="7938" max="7938" width="26.140625" style="63" customWidth="1"/>
    <col min="7939" max="7939" width="8.7109375" style="63" customWidth="1"/>
    <col min="7940" max="7940" width="37.140625" style="63" customWidth="1"/>
    <col min="7941" max="7947" width="15" style="63" customWidth="1"/>
    <col min="7948" max="8192" width="9.140625" style="63"/>
    <col min="8193" max="8193" width="5.7109375" style="63" customWidth="1"/>
    <col min="8194" max="8194" width="26.140625" style="63" customWidth="1"/>
    <col min="8195" max="8195" width="8.7109375" style="63" customWidth="1"/>
    <col min="8196" max="8196" width="37.140625" style="63" customWidth="1"/>
    <col min="8197" max="8203" width="15" style="63" customWidth="1"/>
    <col min="8204" max="8448" width="9.140625" style="63"/>
    <col min="8449" max="8449" width="5.7109375" style="63" customWidth="1"/>
    <col min="8450" max="8450" width="26.140625" style="63" customWidth="1"/>
    <col min="8451" max="8451" width="8.7109375" style="63" customWidth="1"/>
    <col min="8452" max="8452" width="37.140625" style="63" customWidth="1"/>
    <col min="8453" max="8459" width="15" style="63" customWidth="1"/>
    <col min="8460" max="8704" width="9.140625" style="63"/>
    <col min="8705" max="8705" width="5.7109375" style="63" customWidth="1"/>
    <col min="8706" max="8706" width="26.140625" style="63" customWidth="1"/>
    <col min="8707" max="8707" width="8.7109375" style="63" customWidth="1"/>
    <col min="8708" max="8708" width="37.140625" style="63" customWidth="1"/>
    <col min="8709" max="8715" width="15" style="63" customWidth="1"/>
    <col min="8716" max="8960" width="9.140625" style="63"/>
    <col min="8961" max="8961" width="5.7109375" style="63" customWidth="1"/>
    <col min="8962" max="8962" width="26.140625" style="63" customWidth="1"/>
    <col min="8963" max="8963" width="8.7109375" style="63" customWidth="1"/>
    <col min="8964" max="8964" width="37.140625" style="63" customWidth="1"/>
    <col min="8965" max="8971" width="15" style="63" customWidth="1"/>
    <col min="8972" max="9216" width="9.140625" style="63"/>
    <col min="9217" max="9217" width="5.7109375" style="63" customWidth="1"/>
    <col min="9218" max="9218" width="26.140625" style="63" customWidth="1"/>
    <col min="9219" max="9219" width="8.7109375" style="63" customWidth="1"/>
    <col min="9220" max="9220" width="37.140625" style="63" customWidth="1"/>
    <col min="9221" max="9227" width="15" style="63" customWidth="1"/>
    <col min="9228" max="9472" width="9.140625" style="63"/>
    <col min="9473" max="9473" width="5.7109375" style="63" customWidth="1"/>
    <col min="9474" max="9474" width="26.140625" style="63" customWidth="1"/>
    <col min="9475" max="9475" width="8.7109375" style="63" customWidth="1"/>
    <col min="9476" max="9476" width="37.140625" style="63" customWidth="1"/>
    <col min="9477" max="9483" width="15" style="63" customWidth="1"/>
    <col min="9484" max="9728" width="9.140625" style="63"/>
    <col min="9729" max="9729" width="5.7109375" style="63" customWidth="1"/>
    <col min="9730" max="9730" width="26.140625" style="63" customWidth="1"/>
    <col min="9731" max="9731" width="8.7109375" style="63" customWidth="1"/>
    <col min="9732" max="9732" width="37.140625" style="63" customWidth="1"/>
    <col min="9733" max="9739" width="15" style="63" customWidth="1"/>
    <col min="9740" max="9984" width="9.140625" style="63"/>
    <col min="9985" max="9985" width="5.7109375" style="63" customWidth="1"/>
    <col min="9986" max="9986" width="26.140625" style="63" customWidth="1"/>
    <col min="9987" max="9987" width="8.7109375" style="63" customWidth="1"/>
    <col min="9988" max="9988" width="37.140625" style="63" customWidth="1"/>
    <col min="9989" max="9995" width="15" style="63" customWidth="1"/>
    <col min="9996" max="10240" width="9.140625" style="63"/>
    <col min="10241" max="10241" width="5.7109375" style="63" customWidth="1"/>
    <col min="10242" max="10242" width="26.140625" style="63" customWidth="1"/>
    <col min="10243" max="10243" width="8.7109375" style="63" customWidth="1"/>
    <col min="10244" max="10244" width="37.140625" style="63" customWidth="1"/>
    <col min="10245" max="10251" width="15" style="63" customWidth="1"/>
    <col min="10252" max="10496" width="9.140625" style="63"/>
    <col min="10497" max="10497" width="5.7109375" style="63" customWidth="1"/>
    <col min="10498" max="10498" width="26.140625" style="63" customWidth="1"/>
    <col min="10499" max="10499" width="8.7109375" style="63" customWidth="1"/>
    <col min="10500" max="10500" width="37.140625" style="63" customWidth="1"/>
    <col min="10501" max="10507" width="15" style="63" customWidth="1"/>
    <col min="10508" max="10752" width="9.140625" style="63"/>
    <col min="10753" max="10753" width="5.7109375" style="63" customWidth="1"/>
    <col min="10754" max="10754" width="26.140625" style="63" customWidth="1"/>
    <col min="10755" max="10755" width="8.7109375" style="63" customWidth="1"/>
    <col min="10756" max="10756" width="37.140625" style="63" customWidth="1"/>
    <col min="10757" max="10763" width="15" style="63" customWidth="1"/>
    <col min="10764" max="11008" width="9.140625" style="63"/>
    <col min="11009" max="11009" width="5.7109375" style="63" customWidth="1"/>
    <col min="11010" max="11010" width="26.140625" style="63" customWidth="1"/>
    <col min="11011" max="11011" width="8.7109375" style="63" customWidth="1"/>
    <col min="11012" max="11012" width="37.140625" style="63" customWidth="1"/>
    <col min="11013" max="11019" width="15" style="63" customWidth="1"/>
    <col min="11020" max="11264" width="9.140625" style="63"/>
    <col min="11265" max="11265" width="5.7109375" style="63" customWidth="1"/>
    <col min="11266" max="11266" width="26.140625" style="63" customWidth="1"/>
    <col min="11267" max="11267" width="8.7109375" style="63" customWidth="1"/>
    <col min="11268" max="11268" width="37.140625" style="63" customWidth="1"/>
    <col min="11269" max="11275" width="15" style="63" customWidth="1"/>
    <col min="11276" max="11520" width="9.140625" style="63"/>
    <col min="11521" max="11521" width="5.7109375" style="63" customWidth="1"/>
    <col min="11522" max="11522" width="26.140625" style="63" customWidth="1"/>
    <col min="11523" max="11523" width="8.7109375" style="63" customWidth="1"/>
    <col min="11524" max="11524" width="37.140625" style="63" customWidth="1"/>
    <col min="11525" max="11531" width="15" style="63" customWidth="1"/>
    <col min="11532" max="11776" width="9.140625" style="63"/>
    <col min="11777" max="11777" width="5.7109375" style="63" customWidth="1"/>
    <col min="11778" max="11778" width="26.140625" style="63" customWidth="1"/>
    <col min="11779" max="11779" width="8.7109375" style="63" customWidth="1"/>
    <col min="11780" max="11780" width="37.140625" style="63" customWidth="1"/>
    <col min="11781" max="11787" width="15" style="63" customWidth="1"/>
    <col min="11788" max="12032" width="9.140625" style="63"/>
    <col min="12033" max="12033" width="5.7109375" style="63" customWidth="1"/>
    <col min="12034" max="12034" width="26.140625" style="63" customWidth="1"/>
    <col min="12035" max="12035" width="8.7109375" style="63" customWidth="1"/>
    <col min="12036" max="12036" width="37.140625" style="63" customWidth="1"/>
    <col min="12037" max="12043" width="15" style="63" customWidth="1"/>
    <col min="12044" max="12288" width="9.140625" style="63"/>
    <col min="12289" max="12289" width="5.7109375" style="63" customWidth="1"/>
    <col min="12290" max="12290" width="26.140625" style="63" customWidth="1"/>
    <col min="12291" max="12291" width="8.7109375" style="63" customWidth="1"/>
    <col min="12292" max="12292" width="37.140625" style="63" customWidth="1"/>
    <col min="12293" max="12299" width="15" style="63" customWidth="1"/>
    <col min="12300" max="12544" width="9.140625" style="63"/>
    <col min="12545" max="12545" width="5.7109375" style="63" customWidth="1"/>
    <col min="12546" max="12546" width="26.140625" style="63" customWidth="1"/>
    <col min="12547" max="12547" width="8.7109375" style="63" customWidth="1"/>
    <col min="12548" max="12548" width="37.140625" style="63" customWidth="1"/>
    <col min="12549" max="12555" width="15" style="63" customWidth="1"/>
    <col min="12556" max="12800" width="9.140625" style="63"/>
    <col min="12801" max="12801" width="5.7109375" style="63" customWidth="1"/>
    <col min="12802" max="12802" width="26.140625" style="63" customWidth="1"/>
    <col min="12803" max="12803" width="8.7109375" style="63" customWidth="1"/>
    <col min="12804" max="12804" width="37.140625" style="63" customWidth="1"/>
    <col min="12805" max="12811" width="15" style="63" customWidth="1"/>
    <col min="12812" max="13056" width="9.140625" style="63"/>
    <col min="13057" max="13057" width="5.7109375" style="63" customWidth="1"/>
    <col min="13058" max="13058" width="26.140625" style="63" customWidth="1"/>
    <col min="13059" max="13059" width="8.7109375" style="63" customWidth="1"/>
    <col min="13060" max="13060" width="37.140625" style="63" customWidth="1"/>
    <col min="13061" max="13067" width="15" style="63" customWidth="1"/>
    <col min="13068" max="13312" width="9.140625" style="63"/>
    <col min="13313" max="13313" width="5.7109375" style="63" customWidth="1"/>
    <col min="13314" max="13314" width="26.140625" style="63" customWidth="1"/>
    <col min="13315" max="13315" width="8.7109375" style="63" customWidth="1"/>
    <col min="13316" max="13316" width="37.140625" style="63" customWidth="1"/>
    <col min="13317" max="13323" width="15" style="63" customWidth="1"/>
    <col min="13324" max="13568" width="9.140625" style="63"/>
    <col min="13569" max="13569" width="5.7109375" style="63" customWidth="1"/>
    <col min="13570" max="13570" width="26.140625" style="63" customWidth="1"/>
    <col min="13571" max="13571" width="8.7109375" style="63" customWidth="1"/>
    <col min="13572" max="13572" width="37.140625" style="63" customWidth="1"/>
    <col min="13573" max="13579" width="15" style="63" customWidth="1"/>
    <col min="13580" max="13824" width="9.140625" style="63"/>
    <col min="13825" max="13825" width="5.7109375" style="63" customWidth="1"/>
    <col min="13826" max="13826" width="26.140625" style="63" customWidth="1"/>
    <col min="13827" max="13827" width="8.7109375" style="63" customWidth="1"/>
    <col min="13828" max="13828" width="37.140625" style="63" customWidth="1"/>
    <col min="13829" max="13835" width="15" style="63" customWidth="1"/>
    <col min="13836" max="14080" width="9.140625" style="63"/>
    <col min="14081" max="14081" width="5.7109375" style="63" customWidth="1"/>
    <col min="14082" max="14082" width="26.140625" style="63" customWidth="1"/>
    <col min="14083" max="14083" width="8.7109375" style="63" customWidth="1"/>
    <col min="14084" max="14084" width="37.140625" style="63" customWidth="1"/>
    <col min="14085" max="14091" width="15" style="63" customWidth="1"/>
    <col min="14092" max="14336" width="9.140625" style="63"/>
    <col min="14337" max="14337" width="5.7109375" style="63" customWidth="1"/>
    <col min="14338" max="14338" width="26.140625" style="63" customWidth="1"/>
    <col min="14339" max="14339" width="8.7109375" style="63" customWidth="1"/>
    <col min="14340" max="14340" width="37.140625" style="63" customWidth="1"/>
    <col min="14341" max="14347" width="15" style="63" customWidth="1"/>
    <col min="14348" max="14592" width="9.140625" style="63"/>
    <col min="14593" max="14593" width="5.7109375" style="63" customWidth="1"/>
    <col min="14594" max="14594" width="26.140625" style="63" customWidth="1"/>
    <col min="14595" max="14595" width="8.7109375" style="63" customWidth="1"/>
    <col min="14596" max="14596" width="37.140625" style="63" customWidth="1"/>
    <col min="14597" max="14603" width="15" style="63" customWidth="1"/>
    <col min="14604" max="14848" width="9.140625" style="63"/>
    <col min="14849" max="14849" width="5.7109375" style="63" customWidth="1"/>
    <col min="14850" max="14850" width="26.140625" style="63" customWidth="1"/>
    <col min="14851" max="14851" width="8.7109375" style="63" customWidth="1"/>
    <col min="14852" max="14852" width="37.140625" style="63" customWidth="1"/>
    <col min="14853" max="14859" width="15" style="63" customWidth="1"/>
    <col min="14860" max="15104" width="9.140625" style="63"/>
    <col min="15105" max="15105" width="5.7109375" style="63" customWidth="1"/>
    <col min="15106" max="15106" width="26.140625" style="63" customWidth="1"/>
    <col min="15107" max="15107" width="8.7109375" style="63" customWidth="1"/>
    <col min="15108" max="15108" width="37.140625" style="63" customWidth="1"/>
    <col min="15109" max="15115" width="15" style="63" customWidth="1"/>
    <col min="15116" max="15360" width="9.140625" style="63"/>
    <col min="15361" max="15361" width="5.7109375" style="63" customWidth="1"/>
    <col min="15362" max="15362" width="26.140625" style="63" customWidth="1"/>
    <col min="15363" max="15363" width="8.7109375" style="63" customWidth="1"/>
    <col min="15364" max="15364" width="37.140625" style="63" customWidth="1"/>
    <col min="15365" max="15371" width="15" style="63" customWidth="1"/>
    <col min="15372" max="15616" width="9.140625" style="63"/>
    <col min="15617" max="15617" width="5.7109375" style="63" customWidth="1"/>
    <col min="15618" max="15618" width="26.140625" style="63" customWidth="1"/>
    <col min="15619" max="15619" width="8.7109375" style="63" customWidth="1"/>
    <col min="15620" max="15620" width="37.140625" style="63" customWidth="1"/>
    <col min="15621" max="15627" width="15" style="63" customWidth="1"/>
    <col min="15628" max="15872" width="9.140625" style="63"/>
    <col min="15873" max="15873" width="5.7109375" style="63" customWidth="1"/>
    <col min="15874" max="15874" width="26.140625" style="63" customWidth="1"/>
    <col min="15875" max="15875" width="8.7109375" style="63" customWidth="1"/>
    <col min="15876" max="15876" width="37.140625" style="63" customWidth="1"/>
    <col min="15877" max="15883" width="15" style="63" customWidth="1"/>
    <col min="15884" max="16128" width="9.140625" style="63"/>
    <col min="16129" max="16129" width="5.7109375" style="63" customWidth="1"/>
    <col min="16130" max="16130" width="26.140625" style="63" customWidth="1"/>
    <col min="16131" max="16131" width="8.7109375" style="63" customWidth="1"/>
    <col min="16132" max="16132" width="37.140625" style="63" customWidth="1"/>
    <col min="16133" max="16139" width="15" style="63" customWidth="1"/>
    <col min="16140" max="16384" width="9.140625" style="63"/>
  </cols>
  <sheetData>
    <row r="3" spans="1:11" x14ac:dyDescent="0.2">
      <c r="B3" s="107" t="s">
        <v>988</v>
      </c>
      <c r="C3" s="107"/>
      <c r="D3" s="107"/>
      <c r="E3" s="106"/>
      <c r="F3" s="106"/>
      <c r="G3" s="106"/>
      <c r="H3" s="106"/>
      <c r="I3" s="106"/>
      <c r="J3" s="106"/>
    </row>
    <row r="4" spans="1:11" x14ac:dyDescent="0.2">
      <c r="B4" s="107" t="s">
        <v>274</v>
      </c>
      <c r="C4" s="107"/>
      <c r="D4" s="107"/>
      <c r="E4" s="106"/>
      <c r="F4" s="106"/>
      <c r="G4" s="106"/>
      <c r="H4" s="106"/>
      <c r="I4" s="106"/>
      <c r="J4" s="106"/>
    </row>
    <row r="5" spans="1:11" x14ac:dyDescent="0.2">
      <c r="B5" s="107" t="s">
        <v>273</v>
      </c>
      <c r="C5" s="107"/>
      <c r="D5" s="107"/>
      <c r="E5" s="106"/>
      <c r="F5" s="106"/>
      <c r="G5" s="106"/>
      <c r="H5" s="106"/>
      <c r="I5" s="106"/>
      <c r="J5" s="106"/>
    </row>
    <row r="7" spans="1:11" ht="18" x14ac:dyDescent="0.25">
      <c r="A7" s="105" t="s">
        <v>27</v>
      </c>
      <c r="B7" s="104" t="s">
        <v>13</v>
      </c>
      <c r="C7" s="103"/>
      <c r="D7" s="102"/>
      <c r="E7" s="101"/>
      <c r="F7" s="101"/>
      <c r="G7" s="101"/>
      <c r="H7" s="101"/>
      <c r="I7" s="101"/>
      <c r="J7" s="100"/>
      <c r="K7" s="66"/>
    </row>
    <row r="8" spans="1:11" ht="13.5" thickBot="1" x14ac:dyDescent="0.25">
      <c r="A8" s="65" t="s">
        <v>27</v>
      </c>
      <c r="C8" s="67"/>
      <c r="E8" s="66"/>
      <c r="F8" s="66"/>
      <c r="G8" s="66"/>
      <c r="H8" s="66"/>
      <c r="I8" s="66"/>
      <c r="J8" s="66"/>
      <c r="K8" s="66"/>
    </row>
    <row r="9" spans="1:11" ht="34.5" customHeight="1" thickBot="1" x14ac:dyDescent="0.25">
      <c r="A9" s="65" t="s">
        <v>27</v>
      </c>
      <c r="B9" s="99"/>
      <c r="C9" s="98"/>
      <c r="D9" s="97" t="s">
        <v>272</v>
      </c>
      <c r="E9" s="126" t="s">
        <v>271</v>
      </c>
      <c r="F9" s="127"/>
      <c r="G9" s="126" t="s">
        <v>270</v>
      </c>
      <c r="H9" s="127"/>
      <c r="I9" s="96"/>
      <c r="J9" s="96"/>
      <c r="K9" s="66"/>
    </row>
    <row r="10" spans="1:11" ht="34.5" customHeight="1" x14ac:dyDescent="0.2">
      <c r="A10" s="65" t="s">
        <v>27</v>
      </c>
      <c r="B10" s="95" t="s">
        <v>269</v>
      </c>
      <c r="C10" s="94" t="s">
        <v>268</v>
      </c>
      <c r="D10" s="93" t="s">
        <v>267</v>
      </c>
      <c r="E10" s="92" t="s">
        <v>266</v>
      </c>
      <c r="F10" s="91" t="s">
        <v>265</v>
      </c>
      <c r="G10" s="92" t="s">
        <v>264</v>
      </c>
      <c r="H10" s="91" t="s">
        <v>263</v>
      </c>
      <c r="I10" s="91" t="s">
        <v>989</v>
      </c>
      <c r="J10" s="91" t="s">
        <v>262</v>
      </c>
      <c r="K10" s="66"/>
    </row>
    <row r="11" spans="1:11" ht="13.5" customHeight="1" thickBot="1" x14ac:dyDescent="0.25">
      <c r="A11" s="65" t="s">
        <v>27</v>
      </c>
      <c r="B11" s="90"/>
      <c r="C11" s="89"/>
      <c r="D11" s="88"/>
      <c r="E11" s="87"/>
      <c r="F11" s="86"/>
      <c r="G11" s="87"/>
      <c r="H11" s="86"/>
      <c r="I11" s="86"/>
      <c r="J11" s="86"/>
      <c r="K11" s="66"/>
    </row>
    <row r="12" spans="1:11" ht="13.5" thickBot="1" x14ac:dyDescent="0.25">
      <c r="A12" s="65" t="s">
        <v>27</v>
      </c>
      <c r="B12" s="79" t="s">
        <v>12</v>
      </c>
      <c r="C12" s="78"/>
      <c r="D12" s="77"/>
      <c r="E12" s="76"/>
      <c r="F12" s="75"/>
      <c r="G12" s="76"/>
      <c r="H12" s="75"/>
      <c r="I12" s="75"/>
      <c r="J12" s="75"/>
      <c r="K12" s="66"/>
    </row>
    <row r="13" spans="1:11" ht="13.5" thickBot="1" x14ac:dyDescent="0.25">
      <c r="A13" s="65" t="s">
        <v>27</v>
      </c>
      <c r="B13" s="85" t="s">
        <v>160</v>
      </c>
      <c r="C13" s="84" t="s">
        <v>493</v>
      </c>
      <c r="D13" s="83" t="s">
        <v>494</v>
      </c>
      <c r="E13" s="82">
        <v>211000</v>
      </c>
      <c r="F13" s="81">
        <v>0</v>
      </c>
      <c r="G13" s="82">
        <v>2500</v>
      </c>
      <c r="H13" s="81">
        <v>2500</v>
      </c>
      <c r="I13" s="80">
        <v>5000</v>
      </c>
      <c r="J13" s="80">
        <f>E13-(F13+H13+I13)</f>
        <v>203500</v>
      </c>
      <c r="K13" s="66"/>
    </row>
    <row r="14" spans="1:11" ht="13.5" thickBot="1" x14ac:dyDescent="0.25">
      <c r="A14" s="65" t="s">
        <v>27</v>
      </c>
      <c r="B14" s="79" t="s">
        <v>259</v>
      </c>
      <c r="C14" s="78"/>
      <c r="D14" s="77"/>
      <c r="E14" s="76">
        <v>211000</v>
      </c>
      <c r="F14" s="75">
        <v>0</v>
      </c>
      <c r="G14" s="76">
        <v>2500</v>
      </c>
      <c r="H14" s="75">
        <v>2500</v>
      </c>
      <c r="I14" s="75">
        <v>5000</v>
      </c>
      <c r="J14" s="75">
        <v>203500</v>
      </c>
      <c r="K14" s="66"/>
    </row>
    <row r="15" spans="1:11" ht="13.5" thickBot="1" x14ac:dyDescent="0.25">
      <c r="A15" s="65" t="s">
        <v>27</v>
      </c>
      <c r="B15" s="79" t="s">
        <v>17</v>
      </c>
      <c r="C15" s="78"/>
      <c r="D15" s="77"/>
      <c r="E15" s="76"/>
      <c r="F15" s="75"/>
      <c r="G15" s="76"/>
      <c r="H15" s="75"/>
      <c r="I15" s="75"/>
      <c r="J15" s="75"/>
      <c r="K15" s="66"/>
    </row>
    <row r="16" spans="1:11" x14ac:dyDescent="0.2">
      <c r="A16" s="65" t="s">
        <v>27</v>
      </c>
      <c r="B16" s="85" t="s">
        <v>495</v>
      </c>
      <c r="C16" s="84" t="s">
        <v>496</v>
      </c>
      <c r="D16" s="83" t="s">
        <v>497</v>
      </c>
      <c r="E16" s="82">
        <v>7500</v>
      </c>
      <c r="F16" s="81">
        <v>0</v>
      </c>
      <c r="G16" s="82">
        <v>2350</v>
      </c>
      <c r="H16" s="81">
        <v>2350</v>
      </c>
      <c r="I16" s="80">
        <v>5150</v>
      </c>
      <c r="J16" s="80">
        <f t="shared" ref="J16:J79" si="0">E16-(F16+H16+I16)</f>
        <v>0</v>
      </c>
      <c r="K16" s="66"/>
    </row>
    <row r="17" spans="1:11" x14ac:dyDescent="0.2">
      <c r="A17" s="65" t="s">
        <v>27</v>
      </c>
      <c r="B17" s="85" t="s">
        <v>495</v>
      </c>
      <c r="C17" s="84" t="s">
        <v>498</v>
      </c>
      <c r="D17" s="83" t="s">
        <v>499</v>
      </c>
      <c r="E17" s="82">
        <v>7770</v>
      </c>
      <c r="F17" s="81">
        <v>0</v>
      </c>
      <c r="G17" s="82">
        <v>500</v>
      </c>
      <c r="H17" s="81">
        <v>4420</v>
      </c>
      <c r="I17" s="80">
        <v>3350</v>
      </c>
      <c r="J17" s="80">
        <f t="shared" si="0"/>
        <v>0</v>
      </c>
      <c r="K17" s="66"/>
    </row>
    <row r="18" spans="1:11" x14ac:dyDescent="0.2">
      <c r="A18" s="65" t="s">
        <v>27</v>
      </c>
      <c r="B18" s="85" t="s">
        <v>495</v>
      </c>
      <c r="C18" s="84" t="s">
        <v>500</v>
      </c>
      <c r="D18" s="83" t="s">
        <v>501</v>
      </c>
      <c r="E18" s="82">
        <v>42670</v>
      </c>
      <c r="F18" s="81">
        <v>0</v>
      </c>
      <c r="G18" s="82">
        <v>0</v>
      </c>
      <c r="H18" s="81">
        <v>700</v>
      </c>
      <c r="I18" s="80">
        <v>9620</v>
      </c>
      <c r="J18" s="80">
        <f t="shared" si="0"/>
        <v>32350</v>
      </c>
      <c r="K18" s="66"/>
    </row>
    <row r="19" spans="1:11" x14ac:dyDescent="0.2">
      <c r="A19" s="65" t="s">
        <v>27</v>
      </c>
      <c r="B19" s="85" t="s">
        <v>495</v>
      </c>
      <c r="C19" s="84" t="s">
        <v>502</v>
      </c>
      <c r="D19" s="83" t="s">
        <v>503</v>
      </c>
      <c r="E19" s="82">
        <v>9630</v>
      </c>
      <c r="F19" s="81">
        <v>0</v>
      </c>
      <c r="G19" s="82">
        <v>0</v>
      </c>
      <c r="H19" s="81">
        <v>350</v>
      </c>
      <c r="I19" s="80">
        <v>6780</v>
      </c>
      <c r="J19" s="80">
        <f t="shared" si="0"/>
        <v>2500</v>
      </c>
      <c r="K19" s="66"/>
    </row>
    <row r="20" spans="1:11" x14ac:dyDescent="0.2">
      <c r="A20" s="65" t="s">
        <v>27</v>
      </c>
      <c r="B20" s="85" t="s">
        <v>495</v>
      </c>
      <c r="C20" s="84" t="s">
        <v>504</v>
      </c>
      <c r="D20" s="83" t="s">
        <v>505</v>
      </c>
      <c r="E20" s="82">
        <v>2830</v>
      </c>
      <c r="F20" s="81">
        <v>0</v>
      </c>
      <c r="G20" s="82">
        <v>0</v>
      </c>
      <c r="H20" s="81">
        <v>750</v>
      </c>
      <c r="I20" s="80">
        <v>80</v>
      </c>
      <c r="J20" s="80">
        <f t="shared" si="0"/>
        <v>2000</v>
      </c>
      <c r="K20" s="66"/>
    </row>
    <row r="21" spans="1:11" x14ac:dyDescent="0.2">
      <c r="A21" s="65" t="s">
        <v>27</v>
      </c>
      <c r="B21" s="85" t="s">
        <v>495</v>
      </c>
      <c r="C21" s="84" t="s">
        <v>506</v>
      </c>
      <c r="D21" s="83" t="s">
        <v>507</v>
      </c>
      <c r="E21" s="82">
        <v>49500</v>
      </c>
      <c r="F21" s="81">
        <v>0</v>
      </c>
      <c r="G21" s="82">
        <v>0</v>
      </c>
      <c r="H21" s="81">
        <v>400</v>
      </c>
      <c r="I21" s="80">
        <v>3100</v>
      </c>
      <c r="J21" s="80">
        <f t="shared" si="0"/>
        <v>46000</v>
      </c>
      <c r="K21" s="66"/>
    </row>
    <row r="22" spans="1:11" x14ac:dyDescent="0.2">
      <c r="A22" s="65" t="s">
        <v>27</v>
      </c>
      <c r="B22" s="85" t="s">
        <v>508</v>
      </c>
      <c r="C22" s="84" t="s">
        <v>136</v>
      </c>
      <c r="D22" s="83" t="s">
        <v>509</v>
      </c>
      <c r="E22" s="82">
        <v>70000</v>
      </c>
      <c r="F22" s="81">
        <v>0</v>
      </c>
      <c r="G22" s="82">
        <v>0</v>
      </c>
      <c r="H22" s="81">
        <v>0</v>
      </c>
      <c r="I22" s="80">
        <v>45000</v>
      </c>
      <c r="J22" s="80">
        <f t="shared" si="0"/>
        <v>25000</v>
      </c>
      <c r="K22" s="66"/>
    </row>
    <row r="23" spans="1:11" x14ac:dyDescent="0.2">
      <c r="A23" s="65" t="s">
        <v>27</v>
      </c>
      <c r="B23" s="85" t="s">
        <v>508</v>
      </c>
      <c r="C23" s="84" t="s">
        <v>136</v>
      </c>
      <c r="D23" s="83" t="s">
        <v>510</v>
      </c>
      <c r="E23" s="82">
        <v>70000</v>
      </c>
      <c r="F23" s="81">
        <v>0</v>
      </c>
      <c r="G23" s="82">
        <v>0</v>
      </c>
      <c r="H23" s="81">
        <v>0</v>
      </c>
      <c r="I23" s="80">
        <v>8000</v>
      </c>
      <c r="J23" s="80">
        <f t="shared" si="0"/>
        <v>62000</v>
      </c>
      <c r="K23" s="66"/>
    </row>
    <row r="24" spans="1:11" x14ac:dyDescent="0.2">
      <c r="A24" s="65" t="s">
        <v>27</v>
      </c>
      <c r="B24" s="85" t="s">
        <v>508</v>
      </c>
      <c r="C24" s="84" t="s">
        <v>511</v>
      </c>
      <c r="D24" s="83" t="s">
        <v>512</v>
      </c>
      <c r="E24" s="82">
        <v>120000</v>
      </c>
      <c r="F24" s="81">
        <v>59278.66</v>
      </c>
      <c r="G24" s="82">
        <v>7100</v>
      </c>
      <c r="H24" s="81">
        <v>20100</v>
      </c>
      <c r="I24" s="80">
        <v>17000</v>
      </c>
      <c r="J24" s="80">
        <f t="shared" si="0"/>
        <v>23621.339999999997</v>
      </c>
      <c r="K24" s="66"/>
    </row>
    <row r="25" spans="1:11" x14ac:dyDescent="0.2">
      <c r="A25" s="65" t="s">
        <v>27</v>
      </c>
      <c r="B25" s="85" t="s">
        <v>508</v>
      </c>
      <c r="C25" s="84" t="s">
        <v>513</v>
      </c>
      <c r="D25" s="83" t="s">
        <v>514</v>
      </c>
      <c r="E25" s="82">
        <v>75082.83</v>
      </c>
      <c r="F25" s="81">
        <v>61277.7</v>
      </c>
      <c r="G25" s="82">
        <v>4000</v>
      </c>
      <c r="H25" s="81">
        <v>4000</v>
      </c>
      <c r="I25" s="80">
        <v>3450</v>
      </c>
      <c r="J25" s="80">
        <f t="shared" si="0"/>
        <v>6355.1300000000047</v>
      </c>
      <c r="K25" s="66"/>
    </row>
    <row r="26" spans="1:11" x14ac:dyDescent="0.2">
      <c r="A26" s="65" t="s">
        <v>27</v>
      </c>
      <c r="B26" s="85" t="s">
        <v>508</v>
      </c>
      <c r="C26" s="84" t="s">
        <v>515</v>
      </c>
      <c r="D26" s="83" t="s">
        <v>516</v>
      </c>
      <c r="E26" s="82">
        <v>150000</v>
      </c>
      <c r="F26" s="81">
        <v>5448.94</v>
      </c>
      <c r="G26" s="82">
        <v>2000</v>
      </c>
      <c r="H26" s="81">
        <v>10000</v>
      </c>
      <c r="I26" s="80">
        <v>27000</v>
      </c>
      <c r="J26" s="80">
        <f t="shared" si="0"/>
        <v>107551.06</v>
      </c>
      <c r="K26" s="66"/>
    </row>
    <row r="27" spans="1:11" x14ac:dyDescent="0.2">
      <c r="A27" s="65" t="s">
        <v>27</v>
      </c>
      <c r="B27" s="85" t="s">
        <v>508</v>
      </c>
      <c r="C27" s="84" t="s">
        <v>517</v>
      </c>
      <c r="D27" s="83" t="s">
        <v>518</v>
      </c>
      <c r="E27" s="82">
        <v>281549.45</v>
      </c>
      <c r="F27" s="81">
        <v>216861.21</v>
      </c>
      <c r="G27" s="82">
        <v>19000</v>
      </c>
      <c r="H27" s="81">
        <v>35000</v>
      </c>
      <c r="I27" s="80">
        <v>7500</v>
      </c>
      <c r="J27" s="80">
        <f t="shared" si="0"/>
        <v>22188.24000000002</v>
      </c>
      <c r="K27" s="66"/>
    </row>
    <row r="28" spans="1:11" x14ac:dyDescent="0.2">
      <c r="A28" s="65" t="s">
        <v>27</v>
      </c>
      <c r="B28" s="85" t="s">
        <v>508</v>
      </c>
      <c r="C28" s="84" t="s">
        <v>519</v>
      </c>
      <c r="D28" s="83" t="s">
        <v>520</v>
      </c>
      <c r="E28" s="82">
        <v>71714.740000000005</v>
      </c>
      <c r="F28" s="81">
        <v>21231.81</v>
      </c>
      <c r="G28" s="82">
        <v>5000</v>
      </c>
      <c r="H28" s="81">
        <v>7000</v>
      </c>
      <c r="I28" s="80">
        <v>15000</v>
      </c>
      <c r="J28" s="80">
        <f t="shared" si="0"/>
        <v>28482.930000000008</v>
      </c>
      <c r="K28" s="66"/>
    </row>
    <row r="29" spans="1:11" x14ac:dyDescent="0.2">
      <c r="A29" s="65" t="s">
        <v>27</v>
      </c>
      <c r="B29" s="85" t="s">
        <v>508</v>
      </c>
      <c r="C29" s="84" t="s">
        <v>521</v>
      </c>
      <c r="D29" s="83" t="s">
        <v>522</v>
      </c>
      <c r="E29" s="82">
        <v>53900</v>
      </c>
      <c r="F29" s="81">
        <v>45471.55</v>
      </c>
      <c r="G29" s="82">
        <v>8300</v>
      </c>
      <c r="H29" s="81">
        <v>8300</v>
      </c>
      <c r="I29" s="80">
        <v>3700</v>
      </c>
      <c r="J29" s="80">
        <f t="shared" si="0"/>
        <v>-3571.5500000000029</v>
      </c>
      <c r="K29" s="66"/>
    </row>
    <row r="30" spans="1:11" x14ac:dyDescent="0.2">
      <c r="A30" s="65" t="s">
        <v>27</v>
      </c>
      <c r="B30" s="85" t="s">
        <v>508</v>
      </c>
      <c r="C30" s="84" t="s">
        <v>523</v>
      </c>
      <c r="D30" s="83" t="s">
        <v>524</v>
      </c>
      <c r="E30" s="82">
        <v>303000</v>
      </c>
      <c r="F30" s="81">
        <v>8892.4</v>
      </c>
      <c r="G30" s="82">
        <v>15000</v>
      </c>
      <c r="H30" s="81">
        <v>6230</v>
      </c>
      <c r="I30" s="80">
        <v>10000</v>
      </c>
      <c r="J30" s="80">
        <f t="shared" si="0"/>
        <v>277877.59999999998</v>
      </c>
      <c r="K30" s="66"/>
    </row>
    <row r="31" spans="1:11" x14ac:dyDescent="0.2">
      <c r="A31" s="65" t="s">
        <v>27</v>
      </c>
      <c r="B31" s="85" t="s">
        <v>508</v>
      </c>
      <c r="C31" s="84" t="s">
        <v>525</v>
      </c>
      <c r="D31" s="83" t="s">
        <v>526</v>
      </c>
      <c r="E31" s="82">
        <v>21989</v>
      </c>
      <c r="F31" s="81">
        <v>0</v>
      </c>
      <c r="G31" s="82">
        <v>0</v>
      </c>
      <c r="H31" s="81">
        <v>10944.5</v>
      </c>
      <c r="I31" s="80">
        <v>6989</v>
      </c>
      <c r="J31" s="80">
        <f t="shared" si="0"/>
        <v>4055.5</v>
      </c>
      <c r="K31" s="66"/>
    </row>
    <row r="32" spans="1:11" x14ac:dyDescent="0.2">
      <c r="A32" s="65" t="s">
        <v>27</v>
      </c>
      <c r="B32" s="85" t="s">
        <v>508</v>
      </c>
      <c r="C32" s="84" t="s">
        <v>527</v>
      </c>
      <c r="D32" s="83" t="s">
        <v>528</v>
      </c>
      <c r="E32" s="82">
        <v>32000</v>
      </c>
      <c r="F32" s="81">
        <v>552.69000000000005</v>
      </c>
      <c r="G32" s="82">
        <v>6000</v>
      </c>
      <c r="H32" s="81">
        <v>21026.7</v>
      </c>
      <c r="I32" s="80">
        <v>10900</v>
      </c>
      <c r="J32" s="80">
        <f t="shared" si="0"/>
        <v>-479.38999999999942</v>
      </c>
      <c r="K32" s="66"/>
    </row>
    <row r="33" spans="1:11" x14ac:dyDescent="0.2">
      <c r="A33" s="65" t="s">
        <v>27</v>
      </c>
      <c r="B33" s="85" t="s">
        <v>508</v>
      </c>
      <c r="C33" s="84" t="s">
        <v>529</v>
      </c>
      <c r="D33" s="83" t="s">
        <v>530</v>
      </c>
      <c r="E33" s="82">
        <v>375000</v>
      </c>
      <c r="F33" s="81">
        <v>5087.99</v>
      </c>
      <c r="G33" s="82">
        <v>5000</v>
      </c>
      <c r="H33" s="81">
        <v>5000</v>
      </c>
      <c r="I33" s="80">
        <v>5000</v>
      </c>
      <c r="J33" s="80">
        <f t="shared" si="0"/>
        <v>359912.01</v>
      </c>
      <c r="K33" s="66"/>
    </row>
    <row r="34" spans="1:11" x14ac:dyDescent="0.2">
      <c r="A34" s="65" t="s">
        <v>27</v>
      </c>
      <c r="B34" s="85" t="s">
        <v>508</v>
      </c>
      <c r="C34" s="84" t="s">
        <v>531</v>
      </c>
      <c r="D34" s="83" t="s">
        <v>532</v>
      </c>
      <c r="E34" s="82">
        <v>150000</v>
      </c>
      <c r="F34" s="81">
        <v>35569.64</v>
      </c>
      <c r="G34" s="82">
        <v>25000</v>
      </c>
      <c r="H34" s="81">
        <v>25220</v>
      </c>
      <c r="I34" s="80">
        <v>25000</v>
      </c>
      <c r="J34" s="80">
        <f t="shared" si="0"/>
        <v>64210.36</v>
      </c>
      <c r="K34" s="66"/>
    </row>
    <row r="35" spans="1:11" x14ac:dyDescent="0.2">
      <c r="A35" s="65" t="s">
        <v>27</v>
      </c>
      <c r="B35" s="85" t="s">
        <v>508</v>
      </c>
      <c r="C35" s="84" t="s">
        <v>533</v>
      </c>
      <c r="D35" s="83" t="s">
        <v>534</v>
      </c>
      <c r="E35" s="82">
        <v>100000</v>
      </c>
      <c r="F35" s="81">
        <v>17057.23</v>
      </c>
      <c r="G35" s="82">
        <v>17000</v>
      </c>
      <c r="H35" s="81">
        <v>17900</v>
      </c>
      <c r="I35" s="80">
        <v>15000</v>
      </c>
      <c r="J35" s="80">
        <f t="shared" si="0"/>
        <v>50042.770000000004</v>
      </c>
      <c r="K35" s="66"/>
    </row>
    <row r="36" spans="1:11" x14ac:dyDescent="0.2">
      <c r="A36" s="65" t="s">
        <v>27</v>
      </c>
      <c r="B36" s="85" t="s">
        <v>508</v>
      </c>
      <c r="C36" s="84" t="s">
        <v>535</v>
      </c>
      <c r="D36" s="83" t="s">
        <v>536</v>
      </c>
      <c r="E36" s="82">
        <v>40000</v>
      </c>
      <c r="F36" s="81">
        <v>0</v>
      </c>
      <c r="G36" s="82">
        <v>10000</v>
      </c>
      <c r="H36" s="81">
        <v>10000</v>
      </c>
      <c r="I36" s="80">
        <v>21100</v>
      </c>
      <c r="J36" s="80">
        <f t="shared" si="0"/>
        <v>8900</v>
      </c>
      <c r="K36" s="66"/>
    </row>
    <row r="37" spans="1:11" x14ac:dyDescent="0.2">
      <c r="A37" s="65" t="s">
        <v>27</v>
      </c>
      <c r="B37" s="85" t="s">
        <v>160</v>
      </c>
      <c r="C37" s="84" t="s">
        <v>537</v>
      </c>
      <c r="D37" s="83" t="s">
        <v>538</v>
      </c>
      <c r="E37" s="82">
        <v>1017000</v>
      </c>
      <c r="F37" s="81">
        <v>534229.98</v>
      </c>
      <c r="G37" s="82">
        <v>36000</v>
      </c>
      <c r="H37" s="81">
        <v>36000</v>
      </c>
      <c r="I37" s="80">
        <v>55000</v>
      </c>
      <c r="J37" s="80">
        <f t="shared" si="0"/>
        <v>391770.02</v>
      </c>
      <c r="K37" s="66"/>
    </row>
    <row r="38" spans="1:11" x14ac:dyDescent="0.2">
      <c r="A38" s="65" t="s">
        <v>27</v>
      </c>
      <c r="B38" s="85" t="s">
        <v>160</v>
      </c>
      <c r="C38" s="84" t="s">
        <v>539</v>
      </c>
      <c r="D38" s="83" t="s">
        <v>540</v>
      </c>
      <c r="E38" s="82">
        <v>12651383</v>
      </c>
      <c r="F38" s="81">
        <v>621987.37</v>
      </c>
      <c r="G38" s="82">
        <v>2227346.7999999998</v>
      </c>
      <c r="H38" s="81">
        <v>2227346.7999999998</v>
      </c>
      <c r="I38" s="80">
        <v>2900000</v>
      </c>
      <c r="J38" s="80">
        <f t="shared" si="0"/>
        <v>6902048.8300000001</v>
      </c>
      <c r="K38" s="66"/>
    </row>
    <row r="39" spans="1:11" x14ac:dyDescent="0.2">
      <c r="A39" s="65" t="s">
        <v>27</v>
      </c>
      <c r="B39" s="85" t="s">
        <v>160</v>
      </c>
      <c r="C39" s="84" t="s">
        <v>541</v>
      </c>
      <c r="D39" s="83" t="s">
        <v>542</v>
      </c>
      <c r="E39" s="82">
        <v>396800</v>
      </c>
      <c r="F39" s="81">
        <v>104898.01</v>
      </c>
      <c r="G39" s="82">
        <v>44525</v>
      </c>
      <c r="H39" s="81">
        <v>42025</v>
      </c>
      <c r="I39" s="80">
        <v>45000</v>
      </c>
      <c r="J39" s="80">
        <f t="shared" si="0"/>
        <v>204876.99</v>
      </c>
      <c r="K39" s="66"/>
    </row>
    <row r="40" spans="1:11" x14ac:dyDescent="0.2">
      <c r="A40" s="65" t="s">
        <v>27</v>
      </c>
      <c r="B40" s="85" t="s">
        <v>160</v>
      </c>
      <c r="C40" s="84" t="s">
        <v>543</v>
      </c>
      <c r="D40" s="83" t="s">
        <v>544</v>
      </c>
      <c r="E40" s="82">
        <v>86000</v>
      </c>
      <c r="F40" s="81">
        <v>2175.4699999999998</v>
      </c>
      <c r="G40" s="82">
        <v>3800</v>
      </c>
      <c r="H40" s="81">
        <v>3800</v>
      </c>
      <c r="I40" s="80">
        <v>3000</v>
      </c>
      <c r="J40" s="80">
        <f t="shared" si="0"/>
        <v>77024.53</v>
      </c>
      <c r="K40" s="66"/>
    </row>
    <row r="41" spans="1:11" x14ac:dyDescent="0.2">
      <c r="A41" s="65" t="s">
        <v>27</v>
      </c>
      <c r="B41" s="85" t="s">
        <v>160</v>
      </c>
      <c r="C41" s="84" t="s">
        <v>545</v>
      </c>
      <c r="D41" s="83" t="s">
        <v>546</v>
      </c>
      <c r="E41" s="82">
        <v>220000</v>
      </c>
      <c r="F41" s="81">
        <v>6198.28</v>
      </c>
      <c r="G41" s="82">
        <v>5800</v>
      </c>
      <c r="H41" s="81">
        <v>5800</v>
      </c>
      <c r="I41" s="80">
        <v>4000</v>
      </c>
      <c r="J41" s="80">
        <f t="shared" si="0"/>
        <v>204001.72</v>
      </c>
      <c r="K41" s="66"/>
    </row>
    <row r="42" spans="1:11" x14ac:dyDescent="0.2">
      <c r="A42" s="65" t="s">
        <v>27</v>
      </c>
      <c r="B42" s="85" t="s">
        <v>160</v>
      </c>
      <c r="C42" s="84" t="s">
        <v>547</v>
      </c>
      <c r="D42" s="83" t="s">
        <v>548</v>
      </c>
      <c r="E42" s="82">
        <v>139520</v>
      </c>
      <c r="F42" s="81">
        <v>101361.16</v>
      </c>
      <c r="G42" s="82">
        <v>26597</v>
      </c>
      <c r="H42" s="81">
        <v>31097</v>
      </c>
      <c r="I42" s="80">
        <v>3000</v>
      </c>
      <c r="J42" s="80">
        <f t="shared" si="0"/>
        <v>4061.8399999999965</v>
      </c>
      <c r="K42" s="66"/>
    </row>
    <row r="43" spans="1:11" x14ac:dyDescent="0.2">
      <c r="A43" s="65" t="s">
        <v>27</v>
      </c>
      <c r="B43" s="85" t="s">
        <v>160</v>
      </c>
      <c r="C43" s="84" t="s">
        <v>549</v>
      </c>
      <c r="D43" s="83" t="s">
        <v>550</v>
      </c>
      <c r="E43" s="82">
        <v>123000</v>
      </c>
      <c r="F43" s="81">
        <v>5299.24</v>
      </c>
      <c r="G43" s="82">
        <v>4200</v>
      </c>
      <c r="H43" s="81">
        <v>4200</v>
      </c>
      <c r="I43" s="80">
        <v>4000</v>
      </c>
      <c r="J43" s="80">
        <f t="shared" si="0"/>
        <v>109500.76</v>
      </c>
      <c r="K43" s="66"/>
    </row>
    <row r="44" spans="1:11" x14ac:dyDescent="0.2">
      <c r="A44" s="65" t="s">
        <v>27</v>
      </c>
      <c r="B44" s="85" t="s">
        <v>160</v>
      </c>
      <c r="C44" s="84" t="s">
        <v>551</v>
      </c>
      <c r="D44" s="83" t="s">
        <v>552</v>
      </c>
      <c r="E44" s="82">
        <v>10000</v>
      </c>
      <c r="F44" s="81">
        <v>0</v>
      </c>
      <c r="G44" s="82">
        <v>4000</v>
      </c>
      <c r="H44" s="81">
        <v>4000</v>
      </c>
      <c r="I44" s="80">
        <v>2000</v>
      </c>
      <c r="J44" s="80">
        <f t="shared" si="0"/>
        <v>4000</v>
      </c>
      <c r="K44" s="66"/>
    </row>
    <row r="45" spans="1:11" x14ac:dyDescent="0.2">
      <c r="A45" s="65" t="s">
        <v>27</v>
      </c>
      <c r="B45" s="85" t="s">
        <v>160</v>
      </c>
      <c r="C45" s="84" t="s">
        <v>553</v>
      </c>
      <c r="D45" s="83" t="s">
        <v>554</v>
      </c>
      <c r="E45" s="82">
        <v>20000</v>
      </c>
      <c r="F45" s="81">
        <v>0</v>
      </c>
      <c r="G45" s="82">
        <v>2000</v>
      </c>
      <c r="H45" s="81">
        <v>0</v>
      </c>
      <c r="I45" s="80">
        <v>2000</v>
      </c>
      <c r="J45" s="80">
        <f t="shared" si="0"/>
        <v>18000</v>
      </c>
      <c r="K45" s="66"/>
    </row>
    <row r="46" spans="1:11" x14ac:dyDescent="0.2">
      <c r="A46" s="65" t="s">
        <v>27</v>
      </c>
      <c r="B46" s="85" t="s">
        <v>160</v>
      </c>
      <c r="C46" s="84" t="s">
        <v>555</v>
      </c>
      <c r="D46" s="83" t="s">
        <v>556</v>
      </c>
      <c r="E46" s="82">
        <v>150000</v>
      </c>
      <c r="F46" s="81">
        <v>0</v>
      </c>
      <c r="G46" s="82">
        <v>9900</v>
      </c>
      <c r="H46" s="81">
        <v>9900</v>
      </c>
      <c r="I46" s="80">
        <v>10000</v>
      </c>
      <c r="J46" s="80">
        <f t="shared" si="0"/>
        <v>130100</v>
      </c>
      <c r="K46" s="66"/>
    </row>
    <row r="47" spans="1:11" x14ac:dyDescent="0.2">
      <c r="A47" s="65" t="s">
        <v>27</v>
      </c>
      <c r="B47" s="85" t="s">
        <v>160</v>
      </c>
      <c r="C47" s="84" t="s">
        <v>557</v>
      </c>
      <c r="D47" s="83" t="s">
        <v>558</v>
      </c>
      <c r="E47" s="82">
        <v>250000</v>
      </c>
      <c r="F47" s="81">
        <v>0</v>
      </c>
      <c r="G47" s="82">
        <v>2000</v>
      </c>
      <c r="H47" s="81">
        <v>2000</v>
      </c>
      <c r="I47" s="80">
        <v>5000</v>
      </c>
      <c r="J47" s="80">
        <f t="shared" si="0"/>
        <v>243000</v>
      </c>
      <c r="K47" s="66"/>
    </row>
    <row r="48" spans="1:11" x14ac:dyDescent="0.2">
      <c r="A48" s="65" t="s">
        <v>27</v>
      </c>
      <c r="B48" s="85" t="s">
        <v>160</v>
      </c>
      <c r="C48" s="84" t="s">
        <v>559</v>
      </c>
      <c r="D48" s="83" t="s">
        <v>560</v>
      </c>
      <c r="E48" s="82">
        <v>2300</v>
      </c>
      <c r="F48" s="81">
        <v>0</v>
      </c>
      <c r="G48" s="82">
        <v>2300</v>
      </c>
      <c r="H48" s="81">
        <v>2300</v>
      </c>
      <c r="I48" s="80">
        <v>1600</v>
      </c>
      <c r="J48" s="80">
        <f t="shared" si="0"/>
        <v>-1600</v>
      </c>
      <c r="K48" s="66"/>
    </row>
    <row r="49" spans="1:11" x14ac:dyDescent="0.2">
      <c r="A49" s="65" t="s">
        <v>27</v>
      </c>
      <c r="B49" s="85" t="s">
        <v>287</v>
      </c>
      <c r="C49" s="84" t="s">
        <v>136</v>
      </c>
      <c r="D49" s="83" t="s">
        <v>561</v>
      </c>
      <c r="E49" s="82">
        <v>350000</v>
      </c>
      <c r="F49" s="81">
        <v>0</v>
      </c>
      <c r="G49" s="82">
        <v>0</v>
      </c>
      <c r="H49" s="81">
        <v>0</v>
      </c>
      <c r="I49" s="80">
        <v>2000</v>
      </c>
      <c r="J49" s="80">
        <f t="shared" si="0"/>
        <v>348000</v>
      </c>
      <c r="K49" s="66"/>
    </row>
    <row r="50" spans="1:11" x14ac:dyDescent="0.2">
      <c r="A50" s="65" t="s">
        <v>27</v>
      </c>
      <c r="B50" s="85" t="s">
        <v>287</v>
      </c>
      <c r="C50" s="84" t="s">
        <v>136</v>
      </c>
      <c r="D50" s="83" t="s">
        <v>562</v>
      </c>
      <c r="E50" s="82">
        <v>5000</v>
      </c>
      <c r="F50" s="81">
        <v>0</v>
      </c>
      <c r="G50" s="82">
        <v>0</v>
      </c>
      <c r="H50" s="81">
        <v>0</v>
      </c>
      <c r="I50" s="80">
        <v>1000</v>
      </c>
      <c r="J50" s="80">
        <f t="shared" si="0"/>
        <v>4000</v>
      </c>
      <c r="K50" s="66"/>
    </row>
    <row r="51" spans="1:11" x14ac:dyDescent="0.2">
      <c r="A51" s="65" t="s">
        <v>27</v>
      </c>
      <c r="B51" s="85" t="s">
        <v>287</v>
      </c>
      <c r="C51" s="84" t="s">
        <v>136</v>
      </c>
      <c r="D51" s="83" t="s">
        <v>563</v>
      </c>
      <c r="E51" s="82">
        <v>17900</v>
      </c>
      <c r="F51" s="81">
        <v>0</v>
      </c>
      <c r="G51" s="82">
        <v>0</v>
      </c>
      <c r="H51" s="81">
        <v>0</v>
      </c>
      <c r="I51" s="80">
        <v>1000</v>
      </c>
      <c r="J51" s="80">
        <f t="shared" si="0"/>
        <v>16900</v>
      </c>
      <c r="K51" s="66"/>
    </row>
    <row r="52" spans="1:11" x14ac:dyDescent="0.2">
      <c r="A52" s="65" t="s">
        <v>27</v>
      </c>
      <c r="B52" s="85" t="s">
        <v>287</v>
      </c>
      <c r="C52" s="84" t="s">
        <v>136</v>
      </c>
      <c r="D52" s="83" t="s">
        <v>564</v>
      </c>
      <c r="E52" s="82">
        <v>4000</v>
      </c>
      <c r="F52" s="81">
        <v>0</v>
      </c>
      <c r="G52" s="82">
        <v>0</v>
      </c>
      <c r="H52" s="81">
        <v>0</v>
      </c>
      <c r="I52" s="80">
        <v>500</v>
      </c>
      <c r="J52" s="80">
        <f t="shared" si="0"/>
        <v>3500</v>
      </c>
      <c r="K52" s="66"/>
    </row>
    <row r="53" spans="1:11" x14ac:dyDescent="0.2">
      <c r="A53" s="65" t="s">
        <v>27</v>
      </c>
      <c r="B53" s="85" t="s">
        <v>287</v>
      </c>
      <c r="C53" s="84" t="s">
        <v>136</v>
      </c>
      <c r="D53" s="83" t="s">
        <v>565</v>
      </c>
      <c r="E53" s="82">
        <v>5600</v>
      </c>
      <c r="F53" s="81">
        <v>0</v>
      </c>
      <c r="G53" s="82">
        <v>0</v>
      </c>
      <c r="H53" s="81">
        <v>0</v>
      </c>
      <c r="I53" s="80">
        <v>1000</v>
      </c>
      <c r="J53" s="80">
        <f t="shared" si="0"/>
        <v>4600</v>
      </c>
      <c r="K53" s="66"/>
    </row>
    <row r="54" spans="1:11" x14ac:dyDescent="0.2">
      <c r="A54" s="65" t="s">
        <v>27</v>
      </c>
      <c r="B54" s="85" t="s">
        <v>287</v>
      </c>
      <c r="C54" s="84" t="s">
        <v>136</v>
      </c>
      <c r="D54" s="83" t="s">
        <v>566</v>
      </c>
      <c r="E54" s="82">
        <v>30000</v>
      </c>
      <c r="F54" s="81">
        <v>0</v>
      </c>
      <c r="G54" s="82">
        <v>0</v>
      </c>
      <c r="H54" s="81">
        <v>0</v>
      </c>
      <c r="I54" s="80">
        <v>1000</v>
      </c>
      <c r="J54" s="80">
        <f t="shared" si="0"/>
        <v>29000</v>
      </c>
      <c r="K54" s="66"/>
    </row>
    <row r="55" spans="1:11" x14ac:dyDescent="0.2">
      <c r="A55" s="65" t="s">
        <v>27</v>
      </c>
      <c r="B55" s="85" t="s">
        <v>287</v>
      </c>
      <c r="C55" s="84" t="s">
        <v>567</v>
      </c>
      <c r="D55" s="83" t="s">
        <v>568</v>
      </c>
      <c r="E55" s="82">
        <v>4190773.9</v>
      </c>
      <c r="F55" s="81">
        <v>3813935.15</v>
      </c>
      <c r="G55" s="82">
        <v>187250</v>
      </c>
      <c r="H55" s="81">
        <v>108380.7</v>
      </c>
      <c r="I55" s="80">
        <v>82000</v>
      </c>
      <c r="J55" s="80">
        <f t="shared" si="0"/>
        <v>186458.04999999981</v>
      </c>
      <c r="K55" s="66"/>
    </row>
    <row r="56" spans="1:11" x14ac:dyDescent="0.2">
      <c r="A56" s="65" t="s">
        <v>27</v>
      </c>
      <c r="B56" s="85" t="s">
        <v>287</v>
      </c>
      <c r="C56" s="84" t="s">
        <v>569</v>
      </c>
      <c r="D56" s="83" t="s">
        <v>570</v>
      </c>
      <c r="E56" s="82">
        <v>214798</v>
      </c>
      <c r="F56" s="81">
        <v>50793.2</v>
      </c>
      <c r="G56" s="82">
        <v>2350</v>
      </c>
      <c r="H56" s="81">
        <v>2350</v>
      </c>
      <c r="I56" s="80">
        <v>29000</v>
      </c>
      <c r="J56" s="80">
        <f t="shared" si="0"/>
        <v>132654.79999999999</v>
      </c>
      <c r="K56" s="66"/>
    </row>
    <row r="57" spans="1:11" x14ac:dyDescent="0.2">
      <c r="A57" s="65" t="s">
        <v>27</v>
      </c>
      <c r="B57" s="85" t="s">
        <v>287</v>
      </c>
      <c r="C57" s="84" t="s">
        <v>571</v>
      </c>
      <c r="D57" s="83" t="s">
        <v>572</v>
      </c>
      <c r="E57" s="82">
        <v>596820</v>
      </c>
      <c r="F57" s="81">
        <v>488035.5</v>
      </c>
      <c r="G57" s="82">
        <v>37000</v>
      </c>
      <c r="H57" s="81">
        <v>41717</v>
      </c>
      <c r="I57" s="80">
        <v>28000</v>
      </c>
      <c r="J57" s="80">
        <f t="shared" si="0"/>
        <v>39067.5</v>
      </c>
      <c r="K57" s="66"/>
    </row>
    <row r="58" spans="1:11" x14ac:dyDescent="0.2">
      <c r="A58" s="65" t="s">
        <v>27</v>
      </c>
      <c r="B58" s="85" t="s">
        <v>287</v>
      </c>
      <c r="C58" s="84" t="s">
        <v>573</v>
      </c>
      <c r="D58" s="83" t="s">
        <v>574</v>
      </c>
      <c r="E58" s="82">
        <v>528270</v>
      </c>
      <c r="F58" s="81">
        <v>482305.31</v>
      </c>
      <c r="G58" s="82">
        <v>2800</v>
      </c>
      <c r="H58" s="81">
        <v>867</v>
      </c>
      <c r="I58" s="80">
        <v>500</v>
      </c>
      <c r="J58" s="80">
        <f t="shared" si="0"/>
        <v>44597.69</v>
      </c>
      <c r="K58" s="66"/>
    </row>
    <row r="59" spans="1:11" x14ac:dyDescent="0.2">
      <c r="A59" s="65" t="s">
        <v>27</v>
      </c>
      <c r="B59" s="85" t="s">
        <v>287</v>
      </c>
      <c r="C59" s="84" t="s">
        <v>575</v>
      </c>
      <c r="D59" s="83" t="s">
        <v>576</v>
      </c>
      <c r="E59" s="82">
        <v>192625.54</v>
      </c>
      <c r="F59" s="81">
        <v>168911.52</v>
      </c>
      <c r="G59" s="82">
        <v>500</v>
      </c>
      <c r="H59" s="81">
        <v>0</v>
      </c>
      <c r="I59" s="80">
        <v>1000</v>
      </c>
      <c r="J59" s="80">
        <f t="shared" si="0"/>
        <v>22714.020000000019</v>
      </c>
      <c r="K59" s="66"/>
    </row>
    <row r="60" spans="1:11" x14ac:dyDescent="0.2">
      <c r="A60" s="65" t="s">
        <v>27</v>
      </c>
      <c r="B60" s="85" t="s">
        <v>287</v>
      </c>
      <c r="C60" s="84" t="s">
        <v>577</v>
      </c>
      <c r="D60" s="83" t="s">
        <v>578</v>
      </c>
      <c r="E60" s="82">
        <v>662990</v>
      </c>
      <c r="F60" s="81">
        <v>485396.11</v>
      </c>
      <c r="G60" s="82">
        <v>11000</v>
      </c>
      <c r="H60" s="81">
        <v>13633</v>
      </c>
      <c r="I60" s="80">
        <v>17000</v>
      </c>
      <c r="J60" s="80">
        <f t="shared" si="0"/>
        <v>146960.89000000001</v>
      </c>
      <c r="K60" s="66"/>
    </row>
    <row r="61" spans="1:11" x14ac:dyDescent="0.2">
      <c r="A61" s="65" t="s">
        <v>27</v>
      </c>
      <c r="B61" s="85" t="s">
        <v>287</v>
      </c>
      <c r="C61" s="84" t="s">
        <v>579</v>
      </c>
      <c r="D61" s="83" t="s">
        <v>580</v>
      </c>
      <c r="E61" s="82">
        <v>376957.72</v>
      </c>
      <c r="F61" s="81">
        <v>310616.05</v>
      </c>
      <c r="G61" s="82">
        <v>7500</v>
      </c>
      <c r="H61" s="81">
        <v>8044</v>
      </c>
      <c r="I61" s="80">
        <v>10500</v>
      </c>
      <c r="J61" s="80">
        <f t="shared" si="0"/>
        <v>47797.669999999984</v>
      </c>
      <c r="K61" s="66"/>
    </row>
    <row r="62" spans="1:11" x14ac:dyDescent="0.2">
      <c r="A62" s="65" t="s">
        <v>27</v>
      </c>
      <c r="B62" s="85" t="s">
        <v>287</v>
      </c>
      <c r="C62" s="84" t="s">
        <v>581</v>
      </c>
      <c r="D62" s="83" t="s">
        <v>582</v>
      </c>
      <c r="E62" s="82">
        <v>587501.9</v>
      </c>
      <c r="F62" s="81">
        <v>458682.48</v>
      </c>
      <c r="G62" s="82">
        <v>9100</v>
      </c>
      <c r="H62" s="81">
        <v>4100</v>
      </c>
      <c r="I62" s="80">
        <v>2000</v>
      </c>
      <c r="J62" s="80">
        <f t="shared" si="0"/>
        <v>122719.42000000004</v>
      </c>
      <c r="K62" s="66"/>
    </row>
    <row r="63" spans="1:11" x14ac:dyDescent="0.2">
      <c r="A63" s="65" t="s">
        <v>27</v>
      </c>
      <c r="B63" s="85" t="s">
        <v>287</v>
      </c>
      <c r="C63" s="84" t="s">
        <v>583</v>
      </c>
      <c r="D63" s="83" t="s">
        <v>584</v>
      </c>
      <c r="E63" s="82">
        <v>640054.27</v>
      </c>
      <c r="F63" s="81">
        <v>532860.9</v>
      </c>
      <c r="G63" s="82">
        <v>35000</v>
      </c>
      <c r="H63" s="81">
        <v>18167</v>
      </c>
      <c r="I63" s="80">
        <v>18000</v>
      </c>
      <c r="J63" s="80">
        <f t="shared" si="0"/>
        <v>71026.37</v>
      </c>
      <c r="K63" s="66"/>
    </row>
    <row r="64" spans="1:11" x14ac:dyDescent="0.2">
      <c r="A64" s="65" t="s">
        <v>27</v>
      </c>
      <c r="B64" s="85" t="s">
        <v>287</v>
      </c>
      <c r="C64" s="84" t="s">
        <v>585</v>
      </c>
      <c r="D64" s="83" t="s">
        <v>586</v>
      </c>
      <c r="E64" s="82">
        <v>377580.28</v>
      </c>
      <c r="F64" s="81">
        <v>340068.34</v>
      </c>
      <c r="G64" s="82">
        <v>10000</v>
      </c>
      <c r="H64" s="81">
        <v>8926</v>
      </c>
      <c r="I64" s="80">
        <v>3500</v>
      </c>
      <c r="J64" s="80">
        <f t="shared" si="0"/>
        <v>25085.940000000002</v>
      </c>
      <c r="K64" s="66"/>
    </row>
    <row r="65" spans="1:11" x14ac:dyDescent="0.2">
      <c r="A65" s="65" t="s">
        <v>27</v>
      </c>
      <c r="B65" s="85" t="s">
        <v>287</v>
      </c>
      <c r="C65" s="84" t="s">
        <v>587</v>
      </c>
      <c r="D65" s="83" t="s">
        <v>588</v>
      </c>
      <c r="E65" s="82">
        <v>259900</v>
      </c>
      <c r="F65" s="81">
        <v>102768.7</v>
      </c>
      <c r="G65" s="82">
        <v>18000</v>
      </c>
      <c r="H65" s="81">
        <v>9324</v>
      </c>
      <c r="I65" s="80">
        <v>24000</v>
      </c>
      <c r="J65" s="80">
        <f t="shared" si="0"/>
        <v>123807.29999999999</v>
      </c>
      <c r="K65" s="66"/>
    </row>
    <row r="66" spans="1:11" x14ac:dyDescent="0.2">
      <c r="A66" s="65" t="s">
        <v>27</v>
      </c>
      <c r="B66" s="85" t="s">
        <v>287</v>
      </c>
      <c r="C66" s="84" t="s">
        <v>589</v>
      </c>
      <c r="D66" s="83" t="s">
        <v>590</v>
      </c>
      <c r="E66" s="82">
        <v>400000.16</v>
      </c>
      <c r="F66" s="81">
        <v>303913.07</v>
      </c>
      <c r="G66" s="82">
        <v>16000</v>
      </c>
      <c r="H66" s="81">
        <v>5800</v>
      </c>
      <c r="I66" s="80">
        <v>16500</v>
      </c>
      <c r="J66" s="80">
        <f t="shared" si="0"/>
        <v>73787.089999999967</v>
      </c>
      <c r="K66" s="66"/>
    </row>
    <row r="67" spans="1:11" x14ac:dyDescent="0.2">
      <c r="A67" s="65" t="s">
        <v>27</v>
      </c>
      <c r="B67" s="85" t="s">
        <v>287</v>
      </c>
      <c r="C67" s="84" t="s">
        <v>591</v>
      </c>
      <c r="D67" s="83" t="s">
        <v>592</v>
      </c>
      <c r="E67" s="82">
        <v>730200</v>
      </c>
      <c r="F67" s="81">
        <v>499487.75</v>
      </c>
      <c r="G67" s="82">
        <v>35000</v>
      </c>
      <c r="H67" s="81">
        <v>29923</v>
      </c>
      <c r="I67" s="80">
        <v>24000</v>
      </c>
      <c r="J67" s="80">
        <f t="shared" si="0"/>
        <v>176789.25</v>
      </c>
      <c r="K67" s="66"/>
    </row>
    <row r="68" spans="1:11" x14ac:dyDescent="0.2">
      <c r="A68" s="65" t="s">
        <v>27</v>
      </c>
      <c r="B68" s="85" t="s">
        <v>287</v>
      </c>
      <c r="C68" s="84" t="s">
        <v>593</v>
      </c>
      <c r="D68" s="83" t="s">
        <v>594</v>
      </c>
      <c r="E68" s="82">
        <v>277740</v>
      </c>
      <c r="F68" s="81">
        <v>145910.35</v>
      </c>
      <c r="G68" s="82">
        <v>10000</v>
      </c>
      <c r="H68" s="81">
        <v>10015</v>
      </c>
      <c r="I68" s="80">
        <v>27000</v>
      </c>
      <c r="J68" s="80">
        <f t="shared" si="0"/>
        <v>94814.65</v>
      </c>
      <c r="K68" s="66"/>
    </row>
    <row r="69" spans="1:11" x14ac:dyDescent="0.2">
      <c r="A69" s="65" t="s">
        <v>27</v>
      </c>
      <c r="B69" s="85" t="s">
        <v>287</v>
      </c>
      <c r="C69" s="84" t="s">
        <v>595</v>
      </c>
      <c r="D69" s="83" t="s">
        <v>596</v>
      </c>
      <c r="E69" s="82">
        <v>60000</v>
      </c>
      <c r="F69" s="81">
        <v>11556.87</v>
      </c>
      <c r="G69" s="82">
        <v>750</v>
      </c>
      <c r="H69" s="81">
        <v>1528</v>
      </c>
      <c r="I69" s="80">
        <v>8000</v>
      </c>
      <c r="J69" s="80">
        <f t="shared" si="0"/>
        <v>38915.129999999997</v>
      </c>
      <c r="K69" s="66"/>
    </row>
    <row r="70" spans="1:11" x14ac:dyDescent="0.2">
      <c r="A70" s="65" t="s">
        <v>27</v>
      </c>
      <c r="B70" s="85" t="s">
        <v>287</v>
      </c>
      <c r="C70" s="84" t="s">
        <v>597</v>
      </c>
      <c r="D70" s="83" t="s">
        <v>598</v>
      </c>
      <c r="E70" s="82">
        <v>570000</v>
      </c>
      <c r="F70" s="81">
        <v>136113.69</v>
      </c>
      <c r="G70" s="82">
        <v>26000</v>
      </c>
      <c r="H70" s="81">
        <v>2317</v>
      </c>
      <c r="I70" s="80">
        <v>25000</v>
      </c>
      <c r="J70" s="80">
        <f t="shared" si="0"/>
        <v>406569.31</v>
      </c>
      <c r="K70" s="66"/>
    </row>
    <row r="71" spans="1:11" x14ac:dyDescent="0.2">
      <c r="A71" s="65" t="s">
        <v>27</v>
      </c>
      <c r="B71" s="85" t="s">
        <v>287</v>
      </c>
      <c r="C71" s="84" t="s">
        <v>599</v>
      </c>
      <c r="D71" s="83" t="s">
        <v>600</v>
      </c>
      <c r="E71" s="82">
        <v>185290</v>
      </c>
      <c r="F71" s="81">
        <v>124211.54</v>
      </c>
      <c r="G71" s="82">
        <v>15856</v>
      </c>
      <c r="H71" s="81">
        <v>23481</v>
      </c>
      <c r="I71" s="80">
        <v>6000</v>
      </c>
      <c r="J71" s="80">
        <f t="shared" si="0"/>
        <v>31597.460000000021</v>
      </c>
      <c r="K71" s="66"/>
    </row>
    <row r="72" spans="1:11" x14ac:dyDescent="0.2">
      <c r="A72" s="65" t="s">
        <v>27</v>
      </c>
      <c r="B72" s="85" t="s">
        <v>287</v>
      </c>
      <c r="C72" s="84" t="s">
        <v>601</v>
      </c>
      <c r="D72" s="83" t="s">
        <v>602</v>
      </c>
      <c r="E72" s="82">
        <v>592349.47</v>
      </c>
      <c r="F72" s="81">
        <v>418362.81</v>
      </c>
      <c r="G72" s="82">
        <v>11000</v>
      </c>
      <c r="H72" s="81">
        <v>4429</v>
      </c>
      <c r="I72" s="80">
        <v>11000</v>
      </c>
      <c r="J72" s="80">
        <f t="shared" si="0"/>
        <v>158557.65999999997</v>
      </c>
      <c r="K72" s="66"/>
    </row>
    <row r="73" spans="1:11" x14ac:dyDescent="0.2">
      <c r="A73" s="65" t="s">
        <v>27</v>
      </c>
      <c r="B73" s="85" t="s">
        <v>287</v>
      </c>
      <c r="C73" s="84" t="s">
        <v>603</v>
      </c>
      <c r="D73" s="83" t="s">
        <v>604</v>
      </c>
      <c r="E73" s="82">
        <v>397171</v>
      </c>
      <c r="F73" s="81">
        <v>332429.12</v>
      </c>
      <c r="G73" s="82">
        <v>9050</v>
      </c>
      <c r="H73" s="81">
        <v>9070</v>
      </c>
      <c r="I73" s="80">
        <v>17000</v>
      </c>
      <c r="J73" s="80">
        <f t="shared" si="0"/>
        <v>38671.880000000005</v>
      </c>
      <c r="K73" s="66"/>
    </row>
    <row r="74" spans="1:11" x14ac:dyDescent="0.2">
      <c r="A74" s="65" t="s">
        <v>27</v>
      </c>
      <c r="B74" s="85" t="s">
        <v>287</v>
      </c>
      <c r="C74" s="84" t="s">
        <v>605</v>
      </c>
      <c r="D74" s="83" t="s">
        <v>606</v>
      </c>
      <c r="E74" s="82">
        <v>873100</v>
      </c>
      <c r="F74" s="81">
        <v>745276.22</v>
      </c>
      <c r="G74" s="82">
        <v>25000</v>
      </c>
      <c r="H74" s="81">
        <v>19300</v>
      </c>
      <c r="I74" s="80">
        <v>33000</v>
      </c>
      <c r="J74" s="80">
        <f t="shared" si="0"/>
        <v>75523.780000000028</v>
      </c>
      <c r="K74" s="66"/>
    </row>
    <row r="75" spans="1:11" x14ac:dyDescent="0.2">
      <c r="A75" s="65" t="s">
        <v>27</v>
      </c>
      <c r="B75" s="85" t="s">
        <v>287</v>
      </c>
      <c r="C75" s="84" t="s">
        <v>607</v>
      </c>
      <c r="D75" s="83" t="s">
        <v>608</v>
      </c>
      <c r="E75" s="82">
        <v>196774.24</v>
      </c>
      <c r="F75" s="81">
        <v>168486.97</v>
      </c>
      <c r="G75" s="82">
        <v>9000</v>
      </c>
      <c r="H75" s="81">
        <v>7124</v>
      </c>
      <c r="I75" s="80">
        <v>9000</v>
      </c>
      <c r="J75" s="80">
        <f t="shared" si="0"/>
        <v>12163.26999999999</v>
      </c>
      <c r="K75" s="66"/>
    </row>
    <row r="76" spans="1:11" x14ac:dyDescent="0.2">
      <c r="A76" s="65" t="s">
        <v>27</v>
      </c>
      <c r="B76" s="85" t="s">
        <v>287</v>
      </c>
      <c r="C76" s="84" t="s">
        <v>609</v>
      </c>
      <c r="D76" s="83" t="s">
        <v>610</v>
      </c>
      <c r="E76" s="82">
        <v>287760</v>
      </c>
      <c r="F76" s="81">
        <v>249539.61</v>
      </c>
      <c r="G76" s="82">
        <v>5500</v>
      </c>
      <c r="H76" s="81">
        <v>3400</v>
      </c>
      <c r="I76" s="80">
        <v>8000</v>
      </c>
      <c r="J76" s="80">
        <f t="shared" si="0"/>
        <v>26820.390000000014</v>
      </c>
      <c r="K76" s="66"/>
    </row>
    <row r="77" spans="1:11" x14ac:dyDescent="0.2">
      <c r="A77" s="65" t="s">
        <v>27</v>
      </c>
      <c r="B77" s="85" t="s">
        <v>287</v>
      </c>
      <c r="C77" s="84" t="s">
        <v>611</v>
      </c>
      <c r="D77" s="83" t="s">
        <v>612</v>
      </c>
      <c r="E77" s="82">
        <v>357200</v>
      </c>
      <c r="F77" s="81">
        <v>220412.12</v>
      </c>
      <c r="G77" s="82">
        <v>17000</v>
      </c>
      <c r="H77" s="81">
        <v>18192</v>
      </c>
      <c r="I77" s="80">
        <v>15000</v>
      </c>
      <c r="J77" s="80">
        <f t="shared" si="0"/>
        <v>103595.88</v>
      </c>
      <c r="K77" s="66"/>
    </row>
    <row r="78" spans="1:11" x14ac:dyDescent="0.2">
      <c r="A78" s="65" t="s">
        <v>27</v>
      </c>
      <c r="B78" s="85" t="s">
        <v>287</v>
      </c>
      <c r="C78" s="84" t="s">
        <v>613</v>
      </c>
      <c r="D78" s="83" t="s">
        <v>614</v>
      </c>
      <c r="E78" s="82">
        <v>435003</v>
      </c>
      <c r="F78" s="81">
        <v>238009.84</v>
      </c>
      <c r="G78" s="82">
        <v>31000</v>
      </c>
      <c r="H78" s="81">
        <v>1296</v>
      </c>
      <c r="I78" s="80">
        <v>20000</v>
      </c>
      <c r="J78" s="80">
        <f t="shared" si="0"/>
        <v>175697.16</v>
      </c>
      <c r="K78" s="66"/>
    </row>
    <row r="79" spans="1:11" x14ac:dyDescent="0.2">
      <c r="A79" s="65" t="s">
        <v>27</v>
      </c>
      <c r="B79" s="85" t="s">
        <v>287</v>
      </c>
      <c r="C79" s="84" t="s">
        <v>615</v>
      </c>
      <c r="D79" s="83" t="s">
        <v>616</v>
      </c>
      <c r="E79" s="82">
        <v>1440000.3</v>
      </c>
      <c r="F79" s="81">
        <v>1289129.67</v>
      </c>
      <c r="G79" s="82">
        <v>18000</v>
      </c>
      <c r="H79" s="81">
        <v>7000</v>
      </c>
      <c r="I79" s="80">
        <v>23000</v>
      </c>
      <c r="J79" s="80">
        <f t="shared" si="0"/>
        <v>120870.63000000012</v>
      </c>
      <c r="K79" s="66"/>
    </row>
    <row r="80" spans="1:11" x14ac:dyDescent="0.2">
      <c r="A80" s="65" t="s">
        <v>27</v>
      </c>
      <c r="B80" s="85" t="s">
        <v>287</v>
      </c>
      <c r="C80" s="84" t="s">
        <v>617</v>
      </c>
      <c r="D80" s="83" t="s">
        <v>618</v>
      </c>
      <c r="E80" s="82">
        <v>804030</v>
      </c>
      <c r="F80" s="81">
        <v>555371.84</v>
      </c>
      <c r="G80" s="82">
        <v>15000</v>
      </c>
      <c r="H80" s="81">
        <v>11330</v>
      </c>
      <c r="I80" s="80">
        <v>11000</v>
      </c>
      <c r="J80" s="80">
        <f t="shared" ref="J80:J112" si="1">E80-(F80+H80+I80)</f>
        <v>226328.16000000003</v>
      </c>
      <c r="K80" s="66"/>
    </row>
    <row r="81" spans="1:11" x14ac:dyDescent="0.2">
      <c r="A81" s="65" t="s">
        <v>27</v>
      </c>
      <c r="B81" s="85" t="s">
        <v>287</v>
      </c>
      <c r="C81" s="84" t="s">
        <v>619</v>
      </c>
      <c r="D81" s="83" t="s">
        <v>620</v>
      </c>
      <c r="E81" s="82">
        <v>279999.83</v>
      </c>
      <c r="F81" s="81">
        <v>247365.59</v>
      </c>
      <c r="G81" s="82">
        <v>11500</v>
      </c>
      <c r="H81" s="81">
        <v>1729</v>
      </c>
      <c r="I81" s="80">
        <v>7000</v>
      </c>
      <c r="J81" s="80">
        <f t="shared" si="1"/>
        <v>23905.24000000002</v>
      </c>
      <c r="K81" s="66"/>
    </row>
    <row r="82" spans="1:11" x14ac:dyDescent="0.2">
      <c r="A82" s="65" t="s">
        <v>27</v>
      </c>
      <c r="B82" s="85" t="s">
        <v>287</v>
      </c>
      <c r="C82" s="84" t="s">
        <v>621</v>
      </c>
      <c r="D82" s="83" t="s">
        <v>622</v>
      </c>
      <c r="E82" s="82">
        <v>619400</v>
      </c>
      <c r="F82" s="81">
        <v>206861.79</v>
      </c>
      <c r="G82" s="82">
        <v>36000</v>
      </c>
      <c r="H82" s="81">
        <v>35365</v>
      </c>
      <c r="I82" s="80">
        <v>22000</v>
      </c>
      <c r="J82" s="80">
        <f t="shared" si="1"/>
        <v>355173.20999999996</v>
      </c>
      <c r="K82" s="66"/>
    </row>
    <row r="83" spans="1:11" x14ac:dyDescent="0.2">
      <c r="A83" s="65" t="s">
        <v>27</v>
      </c>
      <c r="B83" s="85" t="s">
        <v>287</v>
      </c>
      <c r="C83" s="84" t="s">
        <v>623</v>
      </c>
      <c r="D83" s="83" t="s">
        <v>624</v>
      </c>
      <c r="E83" s="82">
        <v>528000</v>
      </c>
      <c r="F83" s="81">
        <v>425064.2</v>
      </c>
      <c r="G83" s="82">
        <v>14000</v>
      </c>
      <c r="H83" s="81">
        <v>14000</v>
      </c>
      <c r="I83" s="80">
        <v>15000</v>
      </c>
      <c r="J83" s="80">
        <f t="shared" si="1"/>
        <v>73935.799999999988</v>
      </c>
      <c r="K83" s="66"/>
    </row>
    <row r="84" spans="1:11" x14ac:dyDescent="0.2">
      <c r="A84" s="65" t="s">
        <v>27</v>
      </c>
      <c r="B84" s="85" t="s">
        <v>287</v>
      </c>
      <c r="C84" s="84" t="s">
        <v>625</v>
      </c>
      <c r="D84" s="83" t="s">
        <v>626</v>
      </c>
      <c r="E84" s="82">
        <v>200000.39</v>
      </c>
      <c r="F84" s="81">
        <v>114347.08</v>
      </c>
      <c r="G84" s="82">
        <v>15500</v>
      </c>
      <c r="H84" s="81">
        <v>18732</v>
      </c>
      <c r="I84" s="80">
        <v>8000</v>
      </c>
      <c r="J84" s="80">
        <f t="shared" si="1"/>
        <v>58921.31</v>
      </c>
      <c r="K84" s="66"/>
    </row>
    <row r="85" spans="1:11" x14ac:dyDescent="0.2">
      <c r="A85" s="65" t="s">
        <v>27</v>
      </c>
      <c r="B85" s="85" t="s">
        <v>287</v>
      </c>
      <c r="C85" s="84" t="s">
        <v>627</v>
      </c>
      <c r="D85" s="83" t="s">
        <v>628</v>
      </c>
      <c r="E85" s="82">
        <v>1271400</v>
      </c>
      <c r="F85" s="81">
        <v>934903.9</v>
      </c>
      <c r="G85" s="82">
        <v>29995</v>
      </c>
      <c r="H85" s="81">
        <v>13590</v>
      </c>
      <c r="I85" s="80">
        <v>27000</v>
      </c>
      <c r="J85" s="80">
        <f t="shared" si="1"/>
        <v>295906.09999999998</v>
      </c>
      <c r="K85" s="66"/>
    </row>
    <row r="86" spans="1:11" x14ac:dyDescent="0.2">
      <c r="A86" s="65" t="s">
        <v>27</v>
      </c>
      <c r="B86" s="85" t="s">
        <v>287</v>
      </c>
      <c r="C86" s="84" t="s">
        <v>629</v>
      </c>
      <c r="D86" s="83" t="s">
        <v>630</v>
      </c>
      <c r="E86" s="82">
        <v>392498.47</v>
      </c>
      <c r="F86" s="81">
        <v>285007.23</v>
      </c>
      <c r="G86" s="82">
        <v>27000</v>
      </c>
      <c r="H86" s="81">
        <v>26262</v>
      </c>
      <c r="I86" s="80">
        <v>5000</v>
      </c>
      <c r="J86" s="80">
        <f t="shared" si="1"/>
        <v>76229.239999999991</v>
      </c>
      <c r="K86" s="66"/>
    </row>
    <row r="87" spans="1:11" x14ac:dyDescent="0.2">
      <c r="A87" s="65" t="s">
        <v>27</v>
      </c>
      <c r="B87" s="85" t="s">
        <v>287</v>
      </c>
      <c r="C87" s="84" t="s">
        <v>631</v>
      </c>
      <c r="D87" s="83" t="s">
        <v>632</v>
      </c>
      <c r="E87" s="82">
        <v>470521</v>
      </c>
      <c r="F87" s="81">
        <v>343635.22</v>
      </c>
      <c r="G87" s="82">
        <v>14000</v>
      </c>
      <c r="H87" s="81">
        <v>20410</v>
      </c>
      <c r="I87" s="80">
        <v>16000</v>
      </c>
      <c r="J87" s="80">
        <f t="shared" si="1"/>
        <v>90475.780000000028</v>
      </c>
      <c r="K87" s="66"/>
    </row>
    <row r="88" spans="1:11" x14ac:dyDescent="0.2">
      <c r="A88" s="65" t="s">
        <v>27</v>
      </c>
      <c r="B88" s="85" t="s">
        <v>287</v>
      </c>
      <c r="C88" s="84" t="s">
        <v>633</v>
      </c>
      <c r="D88" s="83" t="s">
        <v>634</v>
      </c>
      <c r="E88" s="82">
        <v>1370430</v>
      </c>
      <c r="F88" s="81">
        <v>981929</v>
      </c>
      <c r="G88" s="82">
        <v>20000</v>
      </c>
      <c r="H88" s="81">
        <v>68175</v>
      </c>
      <c r="I88" s="80">
        <v>36000</v>
      </c>
      <c r="J88" s="80">
        <f t="shared" si="1"/>
        <v>284326</v>
      </c>
      <c r="K88" s="66"/>
    </row>
    <row r="89" spans="1:11" x14ac:dyDescent="0.2">
      <c r="A89" s="65" t="s">
        <v>27</v>
      </c>
      <c r="B89" s="85" t="s">
        <v>287</v>
      </c>
      <c r="C89" s="84" t="s">
        <v>635</v>
      </c>
      <c r="D89" s="83" t="s">
        <v>636</v>
      </c>
      <c r="E89" s="82">
        <v>482000.01</v>
      </c>
      <c r="F89" s="81">
        <v>236060.56</v>
      </c>
      <c r="G89" s="82">
        <v>17000</v>
      </c>
      <c r="H89" s="81">
        <v>9978</v>
      </c>
      <c r="I89" s="80">
        <v>16000</v>
      </c>
      <c r="J89" s="80">
        <f t="shared" si="1"/>
        <v>219961.45</v>
      </c>
      <c r="K89" s="66"/>
    </row>
    <row r="90" spans="1:11" x14ac:dyDescent="0.2">
      <c r="A90" s="65" t="s">
        <v>27</v>
      </c>
      <c r="B90" s="85" t="s">
        <v>287</v>
      </c>
      <c r="C90" s="84" t="s">
        <v>637</v>
      </c>
      <c r="D90" s="83" t="s">
        <v>638</v>
      </c>
      <c r="E90" s="82">
        <v>105091</v>
      </c>
      <c r="F90" s="81">
        <v>58176</v>
      </c>
      <c r="G90" s="82">
        <v>7000</v>
      </c>
      <c r="H90" s="81">
        <v>14732</v>
      </c>
      <c r="I90" s="80">
        <v>4500</v>
      </c>
      <c r="J90" s="80">
        <f t="shared" si="1"/>
        <v>27683</v>
      </c>
      <c r="K90" s="66"/>
    </row>
    <row r="91" spans="1:11" x14ac:dyDescent="0.2">
      <c r="A91" s="65" t="s">
        <v>27</v>
      </c>
      <c r="B91" s="85" t="s">
        <v>287</v>
      </c>
      <c r="C91" s="84" t="s">
        <v>639</v>
      </c>
      <c r="D91" s="83" t="s">
        <v>640</v>
      </c>
      <c r="E91" s="82">
        <v>393360</v>
      </c>
      <c r="F91" s="81">
        <v>316537.2</v>
      </c>
      <c r="G91" s="82">
        <v>12000</v>
      </c>
      <c r="H91" s="81">
        <v>6679</v>
      </c>
      <c r="I91" s="80">
        <v>17000</v>
      </c>
      <c r="J91" s="80">
        <f t="shared" si="1"/>
        <v>53143.799999999988</v>
      </c>
      <c r="K91" s="66"/>
    </row>
    <row r="92" spans="1:11" x14ac:dyDescent="0.2">
      <c r="A92" s="65" t="s">
        <v>27</v>
      </c>
      <c r="B92" s="85" t="s">
        <v>287</v>
      </c>
      <c r="C92" s="84" t="s">
        <v>641</v>
      </c>
      <c r="D92" s="83" t="s">
        <v>642</v>
      </c>
      <c r="E92" s="82">
        <v>195059.62</v>
      </c>
      <c r="F92" s="81">
        <v>131009.55</v>
      </c>
      <c r="G92" s="82">
        <v>10000</v>
      </c>
      <c r="H92" s="81">
        <v>13311</v>
      </c>
      <c r="I92" s="80">
        <v>13000</v>
      </c>
      <c r="J92" s="80">
        <f t="shared" si="1"/>
        <v>37739.070000000007</v>
      </c>
      <c r="K92" s="66"/>
    </row>
    <row r="93" spans="1:11" x14ac:dyDescent="0.2">
      <c r="A93" s="65" t="s">
        <v>27</v>
      </c>
      <c r="B93" s="85" t="s">
        <v>287</v>
      </c>
      <c r="C93" s="84" t="s">
        <v>643</v>
      </c>
      <c r="D93" s="83" t="s">
        <v>644</v>
      </c>
      <c r="E93" s="82">
        <v>291065.5</v>
      </c>
      <c r="F93" s="81">
        <v>244468.18</v>
      </c>
      <c r="G93" s="82">
        <v>14000</v>
      </c>
      <c r="H93" s="81">
        <v>7360</v>
      </c>
      <c r="I93" s="80">
        <v>10000</v>
      </c>
      <c r="J93" s="80">
        <f t="shared" si="1"/>
        <v>29237.320000000007</v>
      </c>
      <c r="K93" s="66"/>
    </row>
    <row r="94" spans="1:11" x14ac:dyDescent="0.2">
      <c r="A94" s="65" t="s">
        <v>27</v>
      </c>
      <c r="B94" s="85" t="s">
        <v>287</v>
      </c>
      <c r="C94" s="84" t="s">
        <v>645</v>
      </c>
      <c r="D94" s="83" t="s">
        <v>646</v>
      </c>
      <c r="E94" s="82">
        <v>736027</v>
      </c>
      <c r="F94" s="81">
        <v>629070.42000000004</v>
      </c>
      <c r="G94" s="82">
        <v>15000</v>
      </c>
      <c r="H94" s="81">
        <v>25479</v>
      </c>
      <c r="I94" s="80">
        <v>35000</v>
      </c>
      <c r="J94" s="80">
        <f t="shared" si="1"/>
        <v>46477.579999999958</v>
      </c>
      <c r="K94" s="66"/>
    </row>
    <row r="95" spans="1:11" x14ac:dyDescent="0.2">
      <c r="A95" s="65" t="s">
        <v>27</v>
      </c>
      <c r="B95" s="85" t="s">
        <v>287</v>
      </c>
      <c r="C95" s="84" t="s">
        <v>647</v>
      </c>
      <c r="D95" s="83" t="s">
        <v>648</v>
      </c>
      <c r="E95" s="82">
        <v>239969.42</v>
      </c>
      <c r="F95" s="81">
        <v>207051.54</v>
      </c>
      <c r="G95" s="82">
        <v>3400</v>
      </c>
      <c r="H95" s="81">
        <v>3710</v>
      </c>
      <c r="I95" s="80">
        <v>5000</v>
      </c>
      <c r="J95" s="80">
        <f t="shared" si="1"/>
        <v>24207.880000000005</v>
      </c>
      <c r="K95" s="66"/>
    </row>
    <row r="96" spans="1:11" x14ac:dyDescent="0.2">
      <c r="A96" s="65" t="s">
        <v>27</v>
      </c>
      <c r="B96" s="85" t="s">
        <v>287</v>
      </c>
      <c r="C96" s="84" t="s">
        <v>649</v>
      </c>
      <c r="D96" s="83" t="s">
        <v>650</v>
      </c>
      <c r="E96" s="82">
        <v>55000</v>
      </c>
      <c r="F96" s="81">
        <v>0</v>
      </c>
      <c r="G96" s="82">
        <v>15000</v>
      </c>
      <c r="H96" s="81">
        <v>15000</v>
      </c>
      <c r="I96" s="80">
        <v>16000</v>
      </c>
      <c r="J96" s="80">
        <f t="shared" si="1"/>
        <v>24000</v>
      </c>
      <c r="K96" s="66"/>
    </row>
    <row r="97" spans="1:11" x14ac:dyDescent="0.2">
      <c r="A97" s="65" t="s">
        <v>27</v>
      </c>
      <c r="B97" s="85" t="s">
        <v>287</v>
      </c>
      <c r="C97" s="84" t="s">
        <v>651</v>
      </c>
      <c r="D97" s="83" t="s">
        <v>652</v>
      </c>
      <c r="E97" s="82">
        <v>211230.39</v>
      </c>
      <c r="F97" s="81">
        <v>148822.91</v>
      </c>
      <c r="G97" s="82">
        <v>10500</v>
      </c>
      <c r="H97" s="81">
        <v>7999</v>
      </c>
      <c r="I97" s="80">
        <v>15500</v>
      </c>
      <c r="J97" s="80">
        <f t="shared" si="1"/>
        <v>38908.48000000001</v>
      </c>
      <c r="K97" s="66"/>
    </row>
    <row r="98" spans="1:11" x14ac:dyDescent="0.2">
      <c r="A98" s="65" t="s">
        <v>27</v>
      </c>
      <c r="B98" s="85" t="s">
        <v>287</v>
      </c>
      <c r="C98" s="84" t="s">
        <v>653</v>
      </c>
      <c r="D98" s="83" t="s">
        <v>654</v>
      </c>
      <c r="E98" s="82">
        <v>423551</v>
      </c>
      <c r="F98" s="81">
        <v>229799.98</v>
      </c>
      <c r="G98" s="82">
        <v>18000</v>
      </c>
      <c r="H98" s="81">
        <v>19665</v>
      </c>
      <c r="I98" s="80">
        <v>26000</v>
      </c>
      <c r="J98" s="80">
        <f t="shared" si="1"/>
        <v>148086.02000000002</v>
      </c>
      <c r="K98" s="66"/>
    </row>
    <row r="99" spans="1:11" x14ac:dyDescent="0.2">
      <c r="A99" s="65" t="s">
        <v>27</v>
      </c>
      <c r="B99" s="85" t="s">
        <v>287</v>
      </c>
      <c r="C99" s="84" t="s">
        <v>655</v>
      </c>
      <c r="D99" s="83" t="s">
        <v>656</v>
      </c>
      <c r="E99" s="82">
        <v>66469</v>
      </c>
      <c r="F99" s="81">
        <v>40327.440000000002</v>
      </c>
      <c r="G99" s="82">
        <v>1300</v>
      </c>
      <c r="H99" s="81">
        <v>8300</v>
      </c>
      <c r="I99" s="80">
        <v>10000</v>
      </c>
      <c r="J99" s="80">
        <f t="shared" si="1"/>
        <v>7841.5599999999977</v>
      </c>
      <c r="K99" s="66"/>
    </row>
    <row r="100" spans="1:11" x14ac:dyDescent="0.2">
      <c r="A100" s="65" t="s">
        <v>27</v>
      </c>
      <c r="B100" s="85" t="s">
        <v>287</v>
      </c>
      <c r="C100" s="84" t="s">
        <v>657</v>
      </c>
      <c r="D100" s="83" t="s">
        <v>658</v>
      </c>
      <c r="E100" s="82">
        <v>55000</v>
      </c>
      <c r="F100" s="81">
        <v>1478.09</v>
      </c>
      <c r="G100" s="82">
        <v>1500</v>
      </c>
      <c r="H100" s="81">
        <v>1500</v>
      </c>
      <c r="I100" s="80">
        <v>2500</v>
      </c>
      <c r="J100" s="80">
        <f t="shared" si="1"/>
        <v>49521.91</v>
      </c>
      <c r="K100" s="66"/>
    </row>
    <row r="101" spans="1:11" x14ac:dyDescent="0.2">
      <c r="A101" s="65" t="s">
        <v>27</v>
      </c>
      <c r="B101" s="85" t="s">
        <v>287</v>
      </c>
      <c r="C101" s="84" t="s">
        <v>659</v>
      </c>
      <c r="D101" s="83" t="s">
        <v>660</v>
      </c>
      <c r="E101" s="82">
        <v>120000.3</v>
      </c>
      <c r="F101" s="81">
        <v>93705.88</v>
      </c>
      <c r="G101" s="82">
        <v>6900</v>
      </c>
      <c r="H101" s="81">
        <v>4170</v>
      </c>
      <c r="I101" s="80">
        <v>7000</v>
      </c>
      <c r="J101" s="80">
        <f t="shared" si="1"/>
        <v>15124.419999999998</v>
      </c>
      <c r="K101" s="66"/>
    </row>
    <row r="102" spans="1:11" x14ac:dyDescent="0.2">
      <c r="A102" s="65" t="s">
        <v>27</v>
      </c>
      <c r="B102" s="85" t="s">
        <v>287</v>
      </c>
      <c r="C102" s="84" t="s">
        <v>661</v>
      </c>
      <c r="D102" s="83" t="s">
        <v>662</v>
      </c>
      <c r="E102" s="82">
        <v>90825</v>
      </c>
      <c r="F102" s="81">
        <v>55825.18</v>
      </c>
      <c r="G102" s="82">
        <v>0</v>
      </c>
      <c r="H102" s="81">
        <v>10000</v>
      </c>
      <c r="I102" s="80">
        <v>10000</v>
      </c>
      <c r="J102" s="80">
        <f t="shared" si="1"/>
        <v>14999.820000000007</v>
      </c>
      <c r="K102" s="66"/>
    </row>
    <row r="103" spans="1:11" x14ac:dyDescent="0.2">
      <c r="A103" s="65" t="s">
        <v>27</v>
      </c>
      <c r="B103" s="85" t="s">
        <v>287</v>
      </c>
      <c r="C103" s="84" t="s">
        <v>663</v>
      </c>
      <c r="D103" s="83" t="s">
        <v>554</v>
      </c>
      <c r="E103" s="82">
        <v>50000</v>
      </c>
      <c r="F103" s="81">
        <v>0</v>
      </c>
      <c r="G103" s="82">
        <v>10000</v>
      </c>
      <c r="H103" s="81">
        <v>10000</v>
      </c>
      <c r="I103" s="80">
        <v>20000</v>
      </c>
      <c r="J103" s="80">
        <f t="shared" si="1"/>
        <v>20000</v>
      </c>
      <c r="K103" s="66"/>
    </row>
    <row r="104" spans="1:11" x14ac:dyDescent="0.2">
      <c r="A104" s="65" t="s">
        <v>27</v>
      </c>
      <c r="B104" s="85" t="s">
        <v>287</v>
      </c>
      <c r="C104" s="84" t="s">
        <v>664</v>
      </c>
      <c r="D104" s="83" t="s">
        <v>665</v>
      </c>
      <c r="E104" s="82">
        <v>100000</v>
      </c>
      <c r="F104" s="81">
        <v>53721.23</v>
      </c>
      <c r="G104" s="82">
        <v>15000</v>
      </c>
      <c r="H104" s="81">
        <v>9446</v>
      </c>
      <c r="I104" s="80">
        <v>7500</v>
      </c>
      <c r="J104" s="80">
        <f t="shared" si="1"/>
        <v>29332.76999999999</v>
      </c>
      <c r="K104" s="66"/>
    </row>
    <row r="105" spans="1:11" x14ac:dyDescent="0.2">
      <c r="A105" s="65" t="s">
        <v>27</v>
      </c>
      <c r="B105" s="85" t="s">
        <v>287</v>
      </c>
      <c r="C105" s="84" t="s">
        <v>666</v>
      </c>
      <c r="D105" s="83" t="s">
        <v>667</v>
      </c>
      <c r="E105" s="82">
        <v>86150</v>
      </c>
      <c r="F105" s="81">
        <v>51215.95</v>
      </c>
      <c r="G105" s="82">
        <v>270</v>
      </c>
      <c r="H105" s="81">
        <v>270</v>
      </c>
      <c r="I105" s="80">
        <v>3500</v>
      </c>
      <c r="J105" s="80">
        <f t="shared" si="1"/>
        <v>31164.050000000003</v>
      </c>
      <c r="K105" s="66"/>
    </row>
    <row r="106" spans="1:11" x14ac:dyDescent="0.2">
      <c r="A106" s="65" t="s">
        <v>27</v>
      </c>
      <c r="B106" s="85" t="s">
        <v>287</v>
      </c>
      <c r="C106" s="84" t="s">
        <v>668</v>
      </c>
      <c r="D106" s="83" t="s">
        <v>669</v>
      </c>
      <c r="E106" s="82">
        <v>150000</v>
      </c>
      <c r="F106" s="81">
        <v>74530.259999999995</v>
      </c>
      <c r="G106" s="82">
        <v>15000</v>
      </c>
      <c r="H106" s="81">
        <v>15824</v>
      </c>
      <c r="I106" s="80">
        <v>17000</v>
      </c>
      <c r="J106" s="80">
        <f t="shared" si="1"/>
        <v>42645.740000000005</v>
      </c>
      <c r="K106" s="66"/>
    </row>
    <row r="107" spans="1:11" x14ac:dyDescent="0.2">
      <c r="A107" s="65" t="s">
        <v>27</v>
      </c>
      <c r="B107" s="85" t="s">
        <v>287</v>
      </c>
      <c r="C107" s="84" t="s">
        <v>670</v>
      </c>
      <c r="D107" s="83" t="s">
        <v>671</v>
      </c>
      <c r="E107" s="82">
        <v>342584.56</v>
      </c>
      <c r="F107" s="81">
        <v>195529.7</v>
      </c>
      <c r="G107" s="82">
        <v>22000</v>
      </c>
      <c r="H107" s="81">
        <v>17521</v>
      </c>
      <c r="I107" s="80">
        <v>15000</v>
      </c>
      <c r="J107" s="80">
        <f t="shared" si="1"/>
        <v>114533.85999999999</v>
      </c>
      <c r="K107" s="66"/>
    </row>
    <row r="108" spans="1:11" x14ac:dyDescent="0.2">
      <c r="A108" s="65" t="s">
        <v>27</v>
      </c>
      <c r="B108" s="85" t="s">
        <v>287</v>
      </c>
      <c r="C108" s="84" t="s">
        <v>672</v>
      </c>
      <c r="D108" s="83" t="s">
        <v>673</v>
      </c>
      <c r="E108" s="82">
        <v>110000</v>
      </c>
      <c r="F108" s="81">
        <v>22105.83</v>
      </c>
      <c r="G108" s="82">
        <v>3000</v>
      </c>
      <c r="H108" s="81">
        <v>0</v>
      </c>
      <c r="I108" s="80">
        <v>2000</v>
      </c>
      <c r="J108" s="80">
        <f t="shared" si="1"/>
        <v>85894.17</v>
      </c>
      <c r="K108" s="66"/>
    </row>
    <row r="109" spans="1:11" x14ac:dyDescent="0.2">
      <c r="A109" s="65" t="s">
        <v>27</v>
      </c>
      <c r="B109" s="85" t="s">
        <v>287</v>
      </c>
      <c r="C109" s="84" t="s">
        <v>674</v>
      </c>
      <c r="D109" s="83" t="s">
        <v>675</v>
      </c>
      <c r="E109" s="82">
        <v>200000</v>
      </c>
      <c r="F109" s="81">
        <v>6837.76</v>
      </c>
      <c r="G109" s="82">
        <v>750</v>
      </c>
      <c r="H109" s="81">
        <v>750</v>
      </c>
      <c r="I109" s="80">
        <v>950</v>
      </c>
      <c r="J109" s="80">
        <f t="shared" si="1"/>
        <v>191462.24</v>
      </c>
      <c r="K109" s="66"/>
    </row>
    <row r="110" spans="1:11" x14ac:dyDescent="0.2">
      <c r="A110" s="65" t="s">
        <v>27</v>
      </c>
      <c r="B110" s="85" t="s">
        <v>287</v>
      </c>
      <c r="C110" s="84" t="s">
        <v>676</v>
      </c>
      <c r="D110" s="83" t="s">
        <v>677</v>
      </c>
      <c r="E110" s="82">
        <v>275000</v>
      </c>
      <c r="F110" s="81">
        <v>3172.02</v>
      </c>
      <c r="G110" s="82">
        <v>109000</v>
      </c>
      <c r="H110" s="81">
        <v>112467</v>
      </c>
      <c r="I110" s="80">
        <v>120200</v>
      </c>
      <c r="J110" s="80">
        <f t="shared" si="1"/>
        <v>39160.979999999981</v>
      </c>
      <c r="K110" s="66"/>
    </row>
    <row r="111" spans="1:11" x14ac:dyDescent="0.2">
      <c r="A111" s="65" t="s">
        <v>27</v>
      </c>
      <c r="B111" s="85" t="s">
        <v>287</v>
      </c>
      <c r="C111" s="84" t="s">
        <v>678</v>
      </c>
      <c r="D111" s="83" t="s">
        <v>679</v>
      </c>
      <c r="E111" s="82">
        <v>95000</v>
      </c>
      <c r="F111" s="81">
        <v>3524.06</v>
      </c>
      <c r="G111" s="82">
        <v>0</v>
      </c>
      <c r="H111" s="81">
        <v>707</v>
      </c>
      <c r="I111" s="80">
        <v>5000</v>
      </c>
      <c r="J111" s="80">
        <f t="shared" si="1"/>
        <v>85768.94</v>
      </c>
      <c r="K111" s="66"/>
    </row>
    <row r="112" spans="1:11" ht="13.5" thickBot="1" x14ac:dyDescent="0.25">
      <c r="A112" s="65" t="s">
        <v>27</v>
      </c>
      <c r="B112" s="85" t="s">
        <v>287</v>
      </c>
      <c r="C112" s="84" t="s">
        <v>680</v>
      </c>
      <c r="D112" s="83" t="s">
        <v>681</v>
      </c>
      <c r="E112" s="82">
        <v>90000</v>
      </c>
      <c r="F112" s="81">
        <v>11.98</v>
      </c>
      <c r="G112" s="82">
        <v>17700</v>
      </c>
      <c r="H112" s="81">
        <v>12988</v>
      </c>
      <c r="I112" s="80">
        <v>19000</v>
      </c>
      <c r="J112" s="80">
        <f t="shared" si="1"/>
        <v>58000.020000000004</v>
      </c>
      <c r="K112" s="66"/>
    </row>
    <row r="113" spans="1:11" ht="13.5" thickBot="1" x14ac:dyDescent="0.25">
      <c r="A113" s="65" t="s">
        <v>27</v>
      </c>
      <c r="B113" s="79" t="s">
        <v>324</v>
      </c>
      <c r="C113" s="78"/>
      <c r="D113" s="77"/>
      <c r="E113" s="76">
        <v>43843161.289999999</v>
      </c>
      <c r="F113" s="75">
        <v>20867559.780000001</v>
      </c>
      <c r="G113" s="76">
        <v>3551689.8</v>
      </c>
      <c r="H113" s="75">
        <v>3453992.7</v>
      </c>
      <c r="I113" s="75">
        <v>4292469</v>
      </c>
      <c r="J113" s="75">
        <v>15229139.810000001</v>
      </c>
      <c r="K113" s="66"/>
    </row>
    <row r="114" spans="1:11" ht="13.5" thickBot="1" x14ac:dyDescent="0.25">
      <c r="A114" s="65" t="s">
        <v>27</v>
      </c>
      <c r="B114" s="79" t="s">
        <v>22</v>
      </c>
      <c r="C114" s="78"/>
      <c r="D114" s="77"/>
      <c r="E114" s="76"/>
      <c r="F114" s="75"/>
      <c r="G114" s="76"/>
      <c r="H114" s="75"/>
      <c r="I114" s="75"/>
      <c r="J114" s="75"/>
      <c r="K114" s="66"/>
    </row>
    <row r="115" spans="1:11" x14ac:dyDescent="0.2">
      <c r="A115" s="65" t="s">
        <v>27</v>
      </c>
      <c r="B115" s="85" t="s">
        <v>682</v>
      </c>
      <c r="C115" s="84" t="s">
        <v>683</v>
      </c>
      <c r="D115" s="83" t="s">
        <v>684</v>
      </c>
      <c r="E115" s="82">
        <v>14200</v>
      </c>
      <c r="F115" s="81">
        <v>14.18</v>
      </c>
      <c r="G115" s="82">
        <v>0</v>
      </c>
      <c r="H115" s="81">
        <v>0</v>
      </c>
      <c r="I115" s="80">
        <v>11000</v>
      </c>
      <c r="J115" s="80">
        <f t="shared" ref="J115:J127" si="2">E115-(F115+H115+I115)</f>
        <v>3185.8199999999997</v>
      </c>
      <c r="K115" s="66"/>
    </row>
    <row r="116" spans="1:11" x14ac:dyDescent="0.2">
      <c r="A116" s="65" t="s">
        <v>27</v>
      </c>
      <c r="B116" s="85" t="s">
        <v>682</v>
      </c>
      <c r="C116" s="84" t="s">
        <v>685</v>
      </c>
      <c r="D116" s="83" t="s">
        <v>686</v>
      </c>
      <c r="E116" s="82">
        <v>66277.02</v>
      </c>
      <c r="F116" s="81">
        <v>37041.910000000003</v>
      </c>
      <c r="G116" s="82">
        <v>500</v>
      </c>
      <c r="H116" s="81">
        <v>500</v>
      </c>
      <c r="I116" s="80">
        <v>1150</v>
      </c>
      <c r="J116" s="80">
        <f t="shared" si="2"/>
        <v>27585.11</v>
      </c>
      <c r="K116" s="66"/>
    </row>
    <row r="117" spans="1:11" x14ac:dyDescent="0.2">
      <c r="A117" s="65" t="s">
        <v>27</v>
      </c>
      <c r="B117" s="85" t="s">
        <v>682</v>
      </c>
      <c r="C117" s="84" t="s">
        <v>687</v>
      </c>
      <c r="D117" s="83" t="s">
        <v>688</v>
      </c>
      <c r="E117" s="82">
        <v>48311.77</v>
      </c>
      <c r="F117" s="81">
        <v>29348.639999999999</v>
      </c>
      <c r="G117" s="82">
        <v>600</v>
      </c>
      <c r="H117" s="81">
        <v>600</v>
      </c>
      <c r="I117" s="80">
        <v>1700</v>
      </c>
      <c r="J117" s="80">
        <f t="shared" si="2"/>
        <v>16663.129999999997</v>
      </c>
      <c r="K117" s="66"/>
    </row>
    <row r="118" spans="1:11" x14ac:dyDescent="0.2">
      <c r="A118" s="65" t="s">
        <v>27</v>
      </c>
      <c r="B118" s="85" t="s">
        <v>682</v>
      </c>
      <c r="C118" s="84" t="s">
        <v>689</v>
      </c>
      <c r="D118" s="83" t="s">
        <v>690</v>
      </c>
      <c r="E118" s="82">
        <v>101861.15</v>
      </c>
      <c r="F118" s="81">
        <v>45505.2</v>
      </c>
      <c r="G118" s="82">
        <v>1400</v>
      </c>
      <c r="H118" s="81">
        <v>1400</v>
      </c>
      <c r="I118" s="80">
        <v>400</v>
      </c>
      <c r="J118" s="80">
        <f t="shared" si="2"/>
        <v>54555.95</v>
      </c>
      <c r="K118" s="66"/>
    </row>
    <row r="119" spans="1:11" x14ac:dyDescent="0.2">
      <c r="A119" s="65" t="s">
        <v>27</v>
      </c>
      <c r="B119" s="85" t="s">
        <v>682</v>
      </c>
      <c r="C119" s="84" t="s">
        <v>691</v>
      </c>
      <c r="D119" s="83" t="s">
        <v>692</v>
      </c>
      <c r="E119" s="82">
        <v>63556.639999999999</v>
      </c>
      <c r="F119" s="81">
        <v>19047.04</v>
      </c>
      <c r="G119" s="82">
        <v>5800</v>
      </c>
      <c r="H119" s="81">
        <v>5800</v>
      </c>
      <c r="I119" s="80">
        <v>5000</v>
      </c>
      <c r="J119" s="80">
        <f t="shared" si="2"/>
        <v>33709.599999999999</v>
      </c>
      <c r="K119" s="66"/>
    </row>
    <row r="120" spans="1:11" x14ac:dyDescent="0.2">
      <c r="A120" s="65" t="s">
        <v>27</v>
      </c>
      <c r="B120" s="85" t="s">
        <v>682</v>
      </c>
      <c r="C120" s="84" t="s">
        <v>693</v>
      </c>
      <c r="D120" s="83" t="s">
        <v>694</v>
      </c>
      <c r="E120" s="82">
        <v>14200</v>
      </c>
      <c r="F120" s="81">
        <v>0</v>
      </c>
      <c r="G120" s="82">
        <v>500</v>
      </c>
      <c r="H120" s="81">
        <v>500</v>
      </c>
      <c r="I120" s="80">
        <v>6000</v>
      </c>
      <c r="J120" s="80">
        <f t="shared" si="2"/>
        <v>7700</v>
      </c>
      <c r="K120" s="66"/>
    </row>
    <row r="121" spans="1:11" x14ac:dyDescent="0.2">
      <c r="A121" s="65" t="s">
        <v>27</v>
      </c>
      <c r="B121" s="85" t="s">
        <v>160</v>
      </c>
      <c r="C121" s="84" t="s">
        <v>695</v>
      </c>
      <c r="D121" s="83" t="s">
        <v>696</v>
      </c>
      <c r="E121" s="82">
        <v>48000</v>
      </c>
      <c r="F121" s="81">
        <v>0</v>
      </c>
      <c r="G121" s="82">
        <v>3000</v>
      </c>
      <c r="H121" s="81">
        <v>3000</v>
      </c>
      <c r="I121" s="80">
        <v>15000</v>
      </c>
      <c r="J121" s="80">
        <f t="shared" si="2"/>
        <v>30000</v>
      </c>
      <c r="K121" s="66"/>
    </row>
    <row r="122" spans="1:11" x14ac:dyDescent="0.2">
      <c r="A122" s="65" t="s">
        <v>27</v>
      </c>
      <c r="B122" s="85" t="s">
        <v>287</v>
      </c>
      <c r="C122" s="84" t="s">
        <v>697</v>
      </c>
      <c r="D122" s="83" t="s">
        <v>698</v>
      </c>
      <c r="E122" s="82">
        <v>108900</v>
      </c>
      <c r="F122" s="81">
        <v>0</v>
      </c>
      <c r="G122" s="82">
        <v>2000</v>
      </c>
      <c r="H122" s="81">
        <v>2000</v>
      </c>
      <c r="I122" s="80">
        <v>3000</v>
      </c>
      <c r="J122" s="80">
        <f t="shared" si="2"/>
        <v>103900</v>
      </c>
      <c r="K122" s="66"/>
    </row>
    <row r="123" spans="1:11" x14ac:dyDescent="0.2">
      <c r="A123" s="65" t="s">
        <v>27</v>
      </c>
      <c r="B123" s="85" t="s">
        <v>699</v>
      </c>
      <c r="C123" s="84" t="s">
        <v>700</v>
      </c>
      <c r="D123" s="83" t="s">
        <v>701</v>
      </c>
      <c r="E123" s="82">
        <v>80647.75</v>
      </c>
      <c r="F123" s="81">
        <v>46595.86</v>
      </c>
      <c r="G123" s="82">
        <v>18700</v>
      </c>
      <c r="H123" s="81">
        <v>18700</v>
      </c>
      <c r="I123" s="80">
        <v>4888</v>
      </c>
      <c r="J123" s="80">
        <f t="shared" si="2"/>
        <v>10463.89</v>
      </c>
      <c r="K123" s="66"/>
    </row>
    <row r="124" spans="1:11" x14ac:dyDescent="0.2">
      <c r="A124" s="65" t="s">
        <v>27</v>
      </c>
      <c r="B124" s="85" t="s">
        <v>699</v>
      </c>
      <c r="C124" s="84" t="s">
        <v>702</v>
      </c>
      <c r="D124" s="83" t="s">
        <v>703</v>
      </c>
      <c r="E124" s="82">
        <v>121000</v>
      </c>
      <c r="F124" s="81">
        <v>2886.85</v>
      </c>
      <c r="G124" s="82">
        <v>30500</v>
      </c>
      <c r="H124" s="81">
        <v>30500</v>
      </c>
      <c r="I124" s="80">
        <v>10000</v>
      </c>
      <c r="J124" s="80">
        <f t="shared" si="2"/>
        <v>77613.149999999994</v>
      </c>
      <c r="K124" s="66"/>
    </row>
    <row r="125" spans="1:11" x14ac:dyDescent="0.2">
      <c r="A125" s="65" t="s">
        <v>27</v>
      </c>
      <c r="B125" s="85" t="s">
        <v>699</v>
      </c>
      <c r="C125" s="84" t="s">
        <v>704</v>
      </c>
      <c r="D125" s="83" t="s">
        <v>705</v>
      </c>
      <c r="E125" s="82">
        <v>200000</v>
      </c>
      <c r="F125" s="81">
        <v>0</v>
      </c>
      <c r="G125" s="82">
        <v>0</v>
      </c>
      <c r="H125" s="81">
        <v>3000</v>
      </c>
      <c r="I125" s="80">
        <v>5000</v>
      </c>
      <c r="J125" s="80">
        <f t="shared" si="2"/>
        <v>192000</v>
      </c>
      <c r="K125" s="66"/>
    </row>
    <row r="126" spans="1:11" x14ac:dyDescent="0.2">
      <c r="A126" s="65" t="s">
        <v>27</v>
      </c>
      <c r="B126" s="85" t="s">
        <v>699</v>
      </c>
      <c r="C126" s="84" t="s">
        <v>706</v>
      </c>
      <c r="D126" s="83" t="s">
        <v>707</v>
      </c>
      <c r="E126" s="82">
        <v>150000</v>
      </c>
      <c r="F126" s="81">
        <v>0</v>
      </c>
      <c r="G126" s="82">
        <v>0</v>
      </c>
      <c r="H126" s="81">
        <v>3000</v>
      </c>
      <c r="I126" s="80">
        <v>7000</v>
      </c>
      <c r="J126" s="80">
        <f t="shared" si="2"/>
        <v>140000</v>
      </c>
      <c r="K126" s="66"/>
    </row>
    <row r="127" spans="1:11" ht="13.5" thickBot="1" x14ac:dyDescent="0.25">
      <c r="A127" s="65" t="s">
        <v>27</v>
      </c>
      <c r="B127" s="85" t="s">
        <v>699</v>
      </c>
      <c r="C127" s="84" t="s">
        <v>708</v>
      </c>
      <c r="D127" s="83" t="s">
        <v>709</v>
      </c>
      <c r="E127" s="82">
        <v>35000</v>
      </c>
      <c r="F127" s="81">
        <v>0</v>
      </c>
      <c r="G127" s="82">
        <v>0</v>
      </c>
      <c r="H127" s="81">
        <v>1500</v>
      </c>
      <c r="I127" s="80">
        <v>10000</v>
      </c>
      <c r="J127" s="80">
        <f t="shared" si="2"/>
        <v>23500</v>
      </c>
      <c r="K127" s="66"/>
    </row>
    <row r="128" spans="1:11" ht="13.5" thickBot="1" x14ac:dyDescent="0.25">
      <c r="A128" s="65" t="s">
        <v>27</v>
      </c>
      <c r="B128" s="79" t="s">
        <v>29</v>
      </c>
      <c r="C128" s="78"/>
      <c r="D128" s="77"/>
      <c r="E128" s="76">
        <v>1051954.3400000001</v>
      </c>
      <c r="F128" s="75">
        <v>180439.67999999999</v>
      </c>
      <c r="G128" s="76">
        <v>63000</v>
      </c>
      <c r="H128" s="75">
        <v>70500</v>
      </c>
      <c r="I128" s="75">
        <v>80138</v>
      </c>
      <c r="J128" s="75">
        <v>720876.66</v>
      </c>
      <c r="K128" s="66"/>
    </row>
    <row r="129" spans="1:11" ht="13.5" thickBot="1" x14ac:dyDescent="0.25">
      <c r="A129" s="65" t="s">
        <v>27</v>
      </c>
      <c r="B129" s="74"/>
      <c r="C129" s="73"/>
      <c r="D129" s="72" t="s">
        <v>28</v>
      </c>
      <c r="E129" s="70">
        <f t="shared" ref="E129:I129" si="3">SUM(E12:E128)/2</f>
        <v>45106115.624999993</v>
      </c>
      <c r="F129" s="71">
        <f t="shared" si="3"/>
        <v>21047999.464999996</v>
      </c>
      <c r="G129" s="70">
        <f t="shared" si="3"/>
        <v>3617189.8</v>
      </c>
      <c r="H129" s="69">
        <f t="shared" si="3"/>
        <v>3526992.7</v>
      </c>
      <c r="I129" s="69">
        <f t="shared" si="3"/>
        <v>4377607</v>
      </c>
      <c r="J129" s="69">
        <f>E129-(F129+H129+I129)</f>
        <v>16153516.459999997</v>
      </c>
      <c r="K129" s="68"/>
    </row>
    <row r="130" spans="1:11" x14ac:dyDescent="0.2">
      <c r="A130" s="65" t="s">
        <v>27</v>
      </c>
      <c r="C130" s="67"/>
      <c r="E130" s="66"/>
      <c r="F130" s="66"/>
      <c r="G130" s="66"/>
      <c r="H130" s="66"/>
      <c r="I130" s="66"/>
      <c r="J130" s="66"/>
      <c r="K130" s="66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1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3:K147"/>
  <sheetViews>
    <sheetView showGridLines="0" zoomScaleNormal="100" workbookViewId="0"/>
  </sheetViews>
  <sheetFormatPr defaultRowHeight="12.75" x14ac:dyDescent="0.2"/>
  <cols>
    <col min="1" max="1" width="5.7109375" style="65" customWidth="1"/>
    <col min="2" max="2" width="26.140625" style="65" customWidth="1"/>
    <col min="3" max="3" width="8.7109375" style="65" customWidth="1"/>
    <col min="4" max="4" width="37.140625" style="65" customWidth="1"/>
    <col min="5" max="11" width="15" style="64" customWidth="1"/>
    <col min="12" max="16384" width="9.140625" style="63"/>
  </cols>
  <sheetData>
    <row r="3" spans="1:11" x14ac:dyDescent="0.2">
      <c r="B3" s="107" t="s">
        <v>988</v>
      </c>
      <c r="C3" s="107"/>
      <c r="D3" s="107"/>
      <c r="E3" s="106"/>
      <c r="F3" s="106"/>
      <c r="G3" s="106"/>
      <c r="H3" s="106"/>
      <c r="I3" s="106"/>
      <c r="J3" s="106"/>
    </row>
    <row r="4" spans="1:11" x14ac:dyDescent="0.2">
      <c r="B4" s="107" t="s">
        <v>274</v>
      </c>
      <c r="C4" s="107"/>
      <c r="D4" s="107"/>
      <c r="E4" s="106"/>
      <c r="F4" s="106"/>
      <c r="G4" s="106"/>
      <c r="H4" s="106"/>
      <c r="I4" s="106"/>
      <c r="J4" s="106"/>
    </row>
    <row r="5" spans="1:11" x14ac:dyDescent="0.2">
      <c r="B5" s="107" t="s">
        <v>273</v>
      </c>
      <c r="C5" s="107"/>
      <c r="D5" s="107"/>
      <c r="E5" s="106"/>
      <c r="F5" s="106"/>
      <c r="G5" s="106"/>
      <c r="H5" s="106"/>
      <c r="I5" s="106"/>
      <c r="J5" s="106"/>
    </row>
    <row r="7" spans="1:11" ht="18" x14ac:dyDescent="0.25">
      <c r="A7" s="105" t="s">
        <v>27</v>
      </c>
      <c r="B7" s="104" t="s">
        <v>14</v>
      </c>
      <c r="C7" s="103"/>
      <c r="D7" s="102"/>
      <c r="E7" s="101"/>
      <c r="F7" s="101"/>
      <c r="G7" s="101"/>
      <c r="H7" s="101"/>
      <c r="I7" s="101"/>
      <c r="J7" s="100"/>
      <c r="K7" s="66"/>
    </row>
    <row r="8" spans="1:11" ht="13.5" thickBot="1" x14ac:dyDescent="0.25">
      <c r="A8" s="65" t="s">
        <v>27</v>
      </c>
      <c r="C8" s="67"/>
      <c r="E8" s="66"/>
      <c r="F8" s="66"/>
      <c r="G8" s="66"/>
      <c r="H8" s="66"/>
      <c r="I8" s="66"/>
      <c r="J8" s="66"/>
      <c r="K8" s="66"/>
    </row>
    <row r="9" spans="1:11" ht="34.5" customHeight="1" thickBot="1" x14ac:dyDescent="0.25">
      <c r="A9" s="65" t="s">
        <v>27</v>
      </c>
      <c r="B9" s="99"/>
      <c r="C9" s="98"/>
      <c r="D9" s="97" t="s">
        <v>272</v>
      </c>
      <c r="E9" s="126" t="s">
        <v>271</v>
      </c>
      <c r="F9" s="127"/>
      <c r="G9" s="126" t="s">
        <v>270</v>
      </c>
      <c r="H9" s="127"/>
      <c r="I9" s="96"/>
      <c r="J9" s="96"/>
      <c r="K9" s="66"/>
    </row>
    <row r="10" spans="1:11" ht="34.5" customHeight="1" x14ac:dyDescent="0.2">
      <c r="A10" s="65" t="s">
        <v>27</v>
      </c>
      <c r="B10" s="95" t="s">
        <v>269</v>
      </c>
      <c r="C10" s="94" t="s">
        <v>268</v>
      </c>
      <c r="D10" s="93" t="s">
        <v>267</v>
      </c>
      <c r="E10" s="92" t="s">
        <v>266</v>
      </c>
      <c r="F10" s="91" t="s">
        <v>265</v>
      </c>
      <c r="G10" s="92" t="s">
        <v>264</v>
      </c>
      <c r="H10" s="91" t="s">
        <v>263</v>
      </c>
      <c r="I10" s="91" t="s">
        <v>989</v>
      </c>
      <c r="J10" s="91" t="s">
        <v>262</v>
      </c>
      <c r="K10" s="66"/>
    </row>
    <row r="11" spans="1:11" ht="13.5" customHeight="1" thickBot="1" x14ac:dyDescent="0.25">
      <c r="A11" s="65" t="s">
        <v>27</v>
      </c>
      <c r="B11" s="90"/>
      <c r="C11" s="89"/>
      <c r="D11" s="88"/>
      <c r="E11" s="87"/>
      <c r="F11" s="86"/>
      <c r="G11" s="87"/>
      <c r="H11" s="86"/>
      <c r="I11" s="86"/>
      <c r="J11" s="86"/>
      <c r="K11" s="66"/>
    </row>
    <row r="12" spans="1:11" ht="13.5" thickBot="1" x14ac:dyDescent="0.25">
      <c r="A12" s="65" t="s">
        <v>27</v>
      </c>
      <c r="B12" s="79" t="s">
        <v>12</v>
      </c>
      <c r="C12" s="78"/>
      <c r="D12" s="77"/>
      <c r="E12" s="76"/>
      <c r="F12" s="75"/>
      <c r="G12" s="76"/>
      <c r="H12" s="75"/>
      <c r="I12" s="75"/>
      <c r="J12" s="75"/>
      <c r="K12" s="66"/>
    </row>
    <row r="13" spans="1:11" ht="13.5" thickBot="1" x14ac:dyDescent="0.25">
      <c r="A13" s="65" t="s">
        <v>27</v>
      </c>
      <c r="B13" s="85" t="s">
        <v>32</v>
      </c>
      <c r="C13" s="84" t="s">
        <v>261</v>
      </c>
      <c r="D13" s="83" t="s">
        <v>260</v>
      </c>
      <c r="E13" s="82">
        <v>150000</v>
      </c>
      <c r="F13" s="81">
        <v>70306.19</v>
      </c>
      <c r="G13" s="82">
        <v>20000</v>
      </c>
      <c r="H13" s="81">
        <v>20000</v>
      </c>
      <c r="I13" s="80">
        <v>20000</v>
      </c>
      <c r="J13" s="80">
        <f>E13-(F13+H13+I13)</f>
        <v>39693.81</v>
      </c>
      <c r="K13" s="66"/>
    </row>
    <row r="14" spans="1:11" ht="13.5" thickBot="1" x14ac:dyDescent="0.25">
      <c r="A14" s="65" t="s">
        <v>27</v>
      </c>
      <c r="B14" s="79" t="s">
        <v>259</v>
      </c>
      <c r="C14" s="78"/>
      <c r="D14" s="77"/>
      <c r="E14" s="76">
        <v>150000</v>
      </c>
      <c r="F14" s="75">
        <v>70306.19</v>
      </c>
      <c r="G14" s="76">
        <v>20000</v>
      </c>
      <c r="H14" s="75">
        <v>20000</v>
      </c>
      <c r="I14" s="75">
        <v>20000</v>
      </c>
      <c r="J14" s="75">
        <v>39693.81</v>
      </c>
      <c r="K14" s="66"/>
    </row>
    <row r="15" spans="1:11" ht="13.5" thickBot="1" x14ac:dyDescent="0.25">
      <c r="A15" s="65" t="s">
        <v>27</v>
      </c>
      <c r="B15" s="79" t="s">
        <v>22</v>
      </c>
      <c r="C15" s="78"/>
      <c r="D15" s="77"/>
      <c r="E15" s="76"/>
      <c r="F15" s="75"/>
      <c r="G15" s="76"/>
      <c r="H15" s="75"/>
      <c r="I15" s="75"/>
      <c r="J15" s="75"/>
      <c r="K15" s="66"/>
    </row>
    <row r="16" spans="1:11" x14ac:dyDescent="0.2">
      <c r="A16" s="65" t="s">
        <v>27</v>
      </c>
      <c r="B16" s="85" t="s">
        <v>160</v>
      </c>
      <c r="C16" s="84" t="s">
        <v>136</v>
      </c>
      <c r="D16" s="83" t="s">
        <v>258</v>
      </c>
      <c r="E16" s="82">
        <v>9000</v>
      </c>
      <c r="F16" s="81">
        <v>0</v>
      </c>
      <c r="G16" s="82">
        <v>0</v>
      </c>
      <c r="H16" s="81">
        <v>0</v>
      </c>
      <c r="I16" s="80">
        <v>9000</v>
      </c>
      <c r="J16" s="80">
        <f t="shared" ref="J16:J47" si="0">E16-(F16+H16+I16)</f>
        <v>0</v>
      </c>
      <c r="K16" s="66"/>
    </row>
    <row r="17" spans="1:11" x14ac:dyDescent="0.2">
      <c r="A17" s="65" t="s">
        <v>27</v>
      </c>
      <c r="B17" s="85" t="s">
        <v>160</v>
      </c>
      <c r="C17" s="84" t="s">
        <v>136</v>
      </c>
      <c r="D17" s="83" t="s">
        <v>257</v>
      </c>
      <c r="E17" s="82">
        <v>19000</v>
      </c>
      <c r="F17" s="81">
        <v>0</v>
      </c>
      <c r="G17" s="82">
        <v>0</v>
      </c>
      <c r="H17" s="81">
        <v>0</v>
      </c>
      <c r="I17" s="80">
        <v>19000</v>
      </c>
      <c r="J17" s="80">
        <f t="shared" si="0"/>
        <v>0</v>
      </c>
      <c r="K17" s="66"/>
    </row>
    <row r="18" spans="1:11" x14ac:dyDescent="0.2">
      <c r="A18" s="65" t="s">
        <v>27</v>
      </c>
      <c r="B18" s="85" t="s">
        <v>160</v>
      </c>
      <c r="C18" s="84" t="s">
        <v>136</v>
      </c>
      <c r="D18" s="83" t="s">
        <v>256</v>
      </c>
      <c r="E18" s="82">
        <v>1000</v>
      </c>
      <c r="F18" s="81">
        <v>0</v>
      </c>
      <c r="G18" s="82">
        <v>0</v>
      </c>
      <c r="H18" s="81">
        <v>0</v>
      </c>
      <c r="I18" s="80">
        <v>1000</v>
      </c>
      <c r="J18" s="80">
        <f t="shared" si="0"/>
        <v>0</v>
      </c>
      <c r="K18" s="66"/>
    </row>
    <row r="19" spans="1:11" x14ac:dyDescent="0.2">
      <c r="A19" s="65" t="s">
        <v>27</v>
      </c>
      <c r="B19" s="85" t="s">
        <v>160</v>
      </c>
      <c r="C19" s="84" t="s">
        <v>136</v>
      </c>
      <c r="D19" s="83" t="s">
        <v>255</v>
      </c>
      <c r="E19" s="82">
        <v>5000</v>
      </c>
      <c r="F19" s="81">
        <v>0</v>
      </c>
      <c r="G19" s="82">
        <v>0</v>
      </c>
      <c r="H19" s="81">
        <v>0</v>
      </c>
      <c r="I19" s="80">
        <v>5000</v>
      </c>
      <c r="J19" s="80">
        <f t="shared" si="0"/>
        <v>0</v>
      </c>
      <c r="K19" s="66"/>
    </row>
    <row r="20" spans="1:11" x14ac:dyDescent="0.2">
      <c r="A20" s="65" t="s">
        <v>27</v>
      </c>
      <c r="B20" s="85" t="s">
        <v>160</v>
      </c>
      <c r="C20" s="84" t="s">
        <v>136</v>
      </c>
      <c r="D20" s="83" t="s">
        <v>254</v>
      </c>
      <c r="E20" s="82">
        <v>500</v>
      </c>
      <c r="F20" s="81">
        <v>0</v>
      </c>
      <c r="G20" s="82">
        <v>0</v>
      </c>
      <c r="H20" s="81">
        <v>0</v>
      </c>
      <c r="I20" s="80">
        <v>500</v>
      </c>
      <c r="J20" s="80">
        <f t="shared" si="0"/>
        <v>0</v>
      </c>
      <c r="K20" s="66"/>
    </row>
    <row r="21" spans="1:11" x14ac:dyDescent="0.2">
      <c r="A21" s="65" t="s">
        <v>27</v>
      </c>
      <c r="B21" s="85" t="s">
        <v>160</v>
      </c>
      <c r="C21" s="84" t="s">
        <v>136</v>
      </c>
      <c r="D21" s="83" t="s">
        <v>253</v>
      </c>
      <c r="E21" s="82">
        <v>1000</v>
      </c>
      <c r="F21" s="81">
        <v>0</v>
      </c>
      <c r="G21" s="82">
        <v>0</v>
      </c>
      <c r="H21" s="81">
        <v>0</v>
      </c>
      <c r="I21" s="80">
        <v>1000</v>
      </c>
      <c r="J21" s="80">
        <f t="shared" si="0"/>
        <v>0</v>
      </c>
      <c r="K21" s="66"/>
    </row>
    <row r="22" spans="1:11" x14ac:dyDescent="0.2">
      <c r="A22" s="65" t="s">
        <v>27</v>
      </c>
      <c r="B22" s="85" t="s">
        <v>160</v>
      </c>
      <c r="C22" s="84" t="s">
        <v>136</v>
      </c>
      <c r="D22" s="83" t="s">
        <v>252</v>
      </c>
      <c r="E22" s="82">
        <v>30200</v>
      </c>
      <c r="F22" s="81">
        <v>0</v>
      </c>
      <c r="G22" s="82">
        <v>0</v>
      </c>
      <c r="H22" s="81">
        <v>0</v>
      </c>
      <c r="I22" s="80">
        <v>20000</v>
      </c>
      <c r="J22" s="80">
        <f t="shared" si="0"/>
        <v>10200</v>
      </c>
      <c r="K22" s="66"/>
    </row>
    <row r="23" spans="1:11" x14ac:dyDescent="0.2">
      <c r="A23" s="65" t="s">
        <v>27</v>
      </c>
      <c r="B23" s="85" t="s">
        <v>160</v>
      </c>
      <c r="C23" s="84" t="s">
        <v>136</v>
      </c>
      <c r="D23" s="83" t="s">
        <v>251</v>
      </c>
      <c r="E23" s="82">
        <v>700</v>
      </c>
      <c r="F23" s="81">
        <v>0</v>
      </c>
      <c r="G23" s="82">
        <v>0</v>
      </c>
      <c r="H23" s="81">
        <v>0</v>
      </c>
      <c r="I23" s="80">
        <v>700</v>
      </c>
      <c r="J23" s="80">
        <f t="shared" si="0"/>
        <v>0</v>
      </c>
      <c r="K23" s="66"/>
    </row>
    <row r="24" spans="1:11" x14ac:dyDescent="0.2">
      <c r="A24" s="65" t="s">
        <v>27</v>
      </c>
      <c r="B24" s="85" t="s">
        <v>160</v>
      </c>
      <c r="C24" s="84" t="s">
        <v>136</v>
      </c>
      <c r="D24" s="83" t="s">
        <v>250</v>
      </c>
      <c r="E24" s="82">
        <v>88200</v>
      </c>
      <c r="F24" s="81">
        <v>0</v>
      </c>
      <c r="G24" s="82">
        <v>0</v>
      </c>
      <c r="H24" s="81">
        <v>0</v>
      </c>
      <c r="I24" s="80">
        <v>2100</v>
      </c>
      <c r="J24" s="80">
        <f t="shared" si="0"/>
        <v>86100</v>
      </c>
      <c r="K24" s="66"/>
    </row>
    <row r="25" spans="1:11" x14ac:dyDescent="0.2">
      <c r="A25" s="65" t="s">
        <v>27</v>
      </c>
      <c r="B25" s="85" t="s">
        <v>160</v>
      </c>
      <c r="C25" s="84" t="s">
        <v>136</v>
      </c>
      <c r="D25" s="83" t="s">
        <v>249</v>
      </c>
      <c r="E25" s="82">
        <v>5000</v>
      </c>
      <c r="F25" s="81">
        <v>0</v>
      </c>
      <c r="G25" s="82">
        <v>0</v>
      </c>
      <c r="H25" s="81">
        <v>0</v>
      </c>
      <c r="I25" s="80">
        <v>5000</v>
      </c>
      <c r="J25" s="80">
        <f t="shared" si="0"/>
        <v>0</v>
      </c>
      <c r="K25" s="66"/>
    </row>
    <row r="26" spans="1:11" x14ac:dyDescent="0.2">
      <c r="A26" s="65" t="s">
        <v>27</v>
      </c>
      <c r="B26" s="85" t="s">
        <v>160</v>
      </c>
      <c r="C26" s="84" t="s">
        <v>136</v>
      </c>
      <c r="D26" s="83" t="s">
        <v>248</v>
      </c>
      <c r="E26" s="82">
        <v>9000</v>
      </c>
      <c r="F26" s="81">
        <v>0</v>
      </c>
      <c r="G26" s="82">
        <v>0</v>
      </c>
      <c r="H26" s="81">
        <v>0</v>
      </c>
      <c r="I26" s="80">
        <v>9000</v>
      </c>
      <c r="J26" s="80">
        <f t="shared" si="0"/>
        <v>0</v>
      </c>
      <c r="K26" s="66"/>
    </row>
    <row r="27" spans="1:11" x14ac:dyDescent="0.2">
      <c r="A27" s="65" t="s">
        <v>27</v>
      </c>
      <c r="B27" s="85" t="s">
        <v>160</v>
      </c>
      <c r="C27" s="84" t="s">
        <v>136</v>
      </c>
      <c r="D27" s="83" t="s">
        <v>247</v>
      </c>
      <c r="E27" s="82">
        <v>300000</v>
      </c>
      <c r="F27" s="81">
        <v>0</v>
      </c>
      <c r="G27" s="82">
        <v>0</v>
      </c>
      <c r="H27" s="81">
        <v>0</v>
      </c>
      <c r="I27" s="80">
        <v>2500</v>
      </c>
      <c r="J27" s="80">
        <f t="shared" si="0"/>
        <v>297500</v>
      </c>
      <c r="K27" s="66"/>
    </row>
    <row r="28" spans="1:11" x14ac:dyDescent="0.2">
      <c r="A28" s="65" t="s">
        <v>27</v>
      </c>
      <c r="B28" s="85" t="s">
        <v>160</v>
      </c>
      <c r="C28" s="84" t="s">
        <v>246</v>
      </c>
      <c r="D28" s="83" t="s">
        <v>245</v>
      </c>
      <c r="E28" s="82">
        <v>2566040</v>
      </c>
      <c r="F28" s="81">
        <v>2552086.7599999998</v>
      </c>
      <c r="G28" s="82">
        <v>13763</v>
      </c>
      <c r="H28" s="81">
        <v>13763</v>
      </c>
      <c r="I28" s="80">
        <v>13763</v>
      </c>
      <c r="J28" s="80">
        <f t="shared" si="0"/>
        <v>-13572.759999999776</v>
      </c>
      <c r="K28" s="66"/>
    </row>
    <row r="29" spans="1:11" x14ac:dyDescent="0.2">
      <c r="A29" s="65" t="s">
        <v>27</v>
      </c>
      <c r="B29" s="85" t="s">
        <v>160</v>
      </c>
      <c r="C29" s="84" t="s">
        <v>244</v>
      </c>
      <c r="D29" s="83" t="s">
        <v>243</v>
      </c>
      <c r="E29" s="82">
        <v>6002505.8499999996</v>
      </c>
      <c r="F29" s="81">
        <v>5662487.1600000001</v>
      </c>
      <c r="G29" s="82">
        <v>215130</v>
      </c>
      <c r="H29" s="81">
        <v>196130</v>
      </c>
      <c r="I29" s="80">
        <v>41500</v>
      </c>
      <c r="J29" s="80">
        <f t="shared" si="0"/>
        <v>102388.68999999948</v>
      </c>
      <c r="K29" s="66"/>
    </row>
    <row r="30" spans="1:11" x14ac:dyDescent="0.2">
      <c r="A30" s="65" t="s">
        <v>27</v>
      </c>
      <c r="B30" s="85" t="s">
        <v>160</v>
      </c>
      <c r="C30" s="84" t="s">
        <v>242</v>
      </c>
      <c r="D30" s="83" t="s">
        <v>241</v>
      </c>
      <c r="E30" s="82">
        <v>23632190.199999999</v>
      </c>
      <c r="F30" s="81">
        <v>22427442.100000001</v>
      </c>
      <c r="G30" s="82">
        <v>786030</v>
      </c>
      <c r="H30" s="81">
        <v>611265</v>
      </c>
      <c r="I30" s="80">
        <v>184000</v>
      </c>
      <c r="J30" s="80">
        <f t="shared" si="0"/>
        <v>409483.09999999776</v>
      </c>
      <c r="K30" s="66"/>
    </row>
    <row r="31" spans="1:11" x14ac:dyDescent="0.2">
      <c r="A31" s="65" t="s">
        <v>27</v>
      </c>
      <c r="B31" s="85" t="s">
        <v>160</v>
      </c>
      <c r="C31" s="84" t="s">
        <v>240</v>
      </c>
      <c r="D31" s="83" t="s">
        <v>239</v>
      </c>
      <c r="E31" s="82">
        <v>4354306.88</v>
      </c>
      <c r="F31" s="81">
        <v>4024713.01</v>
      </c>
      <c r="G31" s="82">
        <v>263460</v>
      </c>
      <c r="H31" s="81">
        <v>249660</v>
      </c>
      <c r="I31" s="80">
        <v>17000</v>
      </c>
      <c r="J31" s="80">
        <f t="shared" si="0"/>
        <v>62933.870000000112</v>
      </c>
      <c r="K31" s="66"/>
    </row>
    <row r="32" spans="1:11" x14ac:dyDescent="0.2">
      <c r="A32" s="65" t="s">
        <v>27</v>
      </c>
      <c r="B32" s="85" t="s">
        <v>160</v>
      </c>
      <c r="C32" s="84" t="s">
        <v>238</v>
      </c>
      <c r="D32" s="83" t="s">
        <v>237</v>
      </c>
      <c r="E32" s="82">
        <v>5200000</v>
      </c>
      <c r="F32" s="81">
        <v>28758.58</v>
      </c>
      <c r="G32" s="82">
        <v>23860</v>
      </c>
      <c r="H32" s="81">
        <v>1860</v>
      </c>
      <c r="I32" s="80">
        <v>20000</v>
      </c>
      <c r="J32" s="80">
        <f t="shared" si="0"/>
        <v>5149381.42</v>
      </c>
      <c r="K32" s="66"/>
    </row>
    <row r="33" spans="1:11" x14ac:dyDescent="0.2">
      <c r="A33" s="65" t="s">
        <v>27</v>
      </c>
      <c r="B33" s="85" t="s">
        <v>160</v>
      </c>
      <c r="C33" s="84" t="s">
        <v>236</v>
      </c>
      <c r="D33" s="83" t="s">
        <v>235</v>
      </c>
      <c r="E33" s="82">
        <v>9000000</v>
      </c>
      <c r="F33" s="81">
        <v>28072.639999999999</v>
      </c>
      <c r="G33" s="82">
        <v>29200</v>
      </c>
      <c r="H33" s="81">
        <v>1200</v>
      </c>
      <c r="I33" s="80">
        <v>40000</v>
      </c>
      <c r="J33" s="80">
        <f t="shared" si="0"/>
        <v>8930727.3599999994</v>
      </c>
      <c r="K33" s="66"/>
    </row>
    <row r="34" spans="1:11" x14ac:dyDescent="0.2">
      <c r="A34" s="65" t="s">
        <v>27</v>
      </c>
      <c r="B34" s="85" t="s">
        <v>160</v>
      </c>
      <c r="C34" s="84" t="s">
        <v>234</v>
      </c>
      <c r="D34" s="83" t="s">
        <v>233</v>
      </c>
      <c r="E34" s="82">
        <v>500000</v>
      </c>
      <c r="F34" s="81">
        <v>4901.33</v>
      </c>
      <c r="G34" s="82">
        <v>15000</v>
      </c>
      <c r="H34" s="81">
        <v>15000</v>
      </c>
      <c r="I34" s="80">
        <v>53000</v>
      </c>
      <c r="J34" s="80">
        <f t="shared" si="0"/>
        <v>427098.67</v>
      </c>
      <c r="K34" s="66"/>
    </row>
    <row r="35" spans="1:11" x14ac:dyDescent="0.2">
      <c r="A35" s="65" t="s">
        <v>27</v>
      </c>
      <c r="B35" s="85" t="s">
        <v>160</v>
      </c>
      <c r="C35" s="84" t="s">
        <v>232</v>
      </c>
      <c r="D35" s="83" t="s">
        <v>231</v>
      </c>
      <c r="E35" s="82">
        <v>295000</v>
      </c>
      <c r="F35" s="81">
        <v>5783.57</v>
      </c>
      <c r="G35" s="82">
        <v>6000</v>
      </c>
      <c r="H35" s="81">
        <v>6000</v>
      </c>
      <c r="I35" s="80">
        <v>700</v>
      </c>
      <c r="J35" s="80">
        <f t="shared" si="0"/>
        <v>282516.43</v>
      </c>
      <c r="K35" s="66"/>
    </row>
    <row r="36" spans="1:11" x14ac:dyDescent="0.2">
      <c r="A36" s="65" t="s">
        <v>27</v>
      </c>
      <c r="B36" s="85" t="s">
        <v>160</v>
      </c>
      <c r="C36" s="84" t="s">
        <v>230</v>
      </c>
      <c r="D36" s="83" t="s">
        <v>229</v>
      </c>
      <c r="E36" s="82">
        <v>760838.41</v>
      </c>
      <c r="F36" s="81">
        <v>697885.61</v>
      </c>
      <c r="G36" s="82">
        <v>43300</v>
      </c>
      <c r="H36" s="81">
        <v>43300</v>
      </c>
      <c r="I36" s="80">
        <v>970</v>
      </c>
      <c r="J36" s="80">
        <f t="shared" si="0"/>
        <v>18682.800000000047</v>
      </c>
      <c r="K36" s="66"/>
    </row>
    <row r="37" spans="1:11" x14ac:dyDescent="0.2">
      <c r="A37" s="65" t="s">
        <v>27</v>
      </c>
      <c r="B37" s="85" t="s">
        <v>160</v>
      </c>
      <c r="C37" s="84" t="s">
        <v>228</v>
      </c>
      <c r="D37" s="83" t="s">
        <v>227</v>
      </c>
      <c r="E37" s="82">
        <v>31758074</v>
      </c>
      <c r="F37" s="81">
        <v>868750</v>
      </c>
      <c r="G37" s="82">
        <v>500000</v>
      </c>
      <c r="H37" s="81">
        <v>419718.7</v>
      </c>
      <c r="I37" s="80">
        <v>800000</v>
      </c>
      <c r="J37" s="80">
        <f t="shared" si="0"/>
        <v>29669605.300000001</v>
      </c>
      <c r="K37" s="66"/>
    </row>
    <row r="38" spans="1:11" x14ac:dyDescent="0.2">
      <c r="A38" s="65" t="s">
        <v>27</v>
      </c>
      <c r="B38" s="85" t="s">
        <v>160</v>
      </c>
      <c r="C38" s="84" t="s">
        <v>226</v>
      </c>
      <c r="D38" s="83" t="s">
        <v>225</v>
      </c>
      <c r="E38" s="82">
        <v>600000</v>
      </c>
      <c r="F38" s="81">
        <v>5053.18</v>
      </c>
      <c r="G38" s="82">
        <v>4000</v>
      </c>
      <c r="H38" s="81">
        <v>3600</v>
      </c>
      <c r="I38" s="80">
        <v>1000</v>
      </c>
      <c r="J38" s="80">
        <f t="shared" si="0"/>
        <v>590346.81999999995</v>
      </c>
      <c r="K38" s="66"/>
    </row>
    <row r="39" spans="1:11" x14ac:dyDescent="0.2">
      <c r="A39" s="65" t="s">
        <v>27</v>
      </c>
      <c r="B39" s="85" t="s">
        <v>160</v>
      </c>
      <c r="C39" s="84" t="s">
        <v>224</v>
      </c>
      <c r="D39" s="83" t="s">
        <v>223</v>
      </c>
      <c r="E39" s="82">
        <v>11925000</v>
      </c>
      <c r="F39" s="81">
        <v>17617.849999999999</v>
      </c>
      <c r="G39" s="82">
        <v>0</v>
      </c>
      <c r="H39" s="81">
        <v>0</v>
      </c>
      <c r="I39" s="80">
        <v>1000</v>
      </c>
      <c r="J39" s="80">
        <f t="shared" si="0"/>
        <v>11906382.15</v>
      </c>
      <c r="K39" s="66"/>
    </row>
    <row r="40" spans="1:11" x14ac:dyDescent="0.2">
      <c r="A40" s="65" t="s">
        <v>27</v>
      </c>
      <c r="B40" s="85" t="s">
        <v>160</v>
      </c>
      <c r="C40" s="84" t="s">
        <v>222</v>
      </c>
      <c r="D40" s="83" t="s">
        <v>221</v>
      </c>
      <c r="E40" s="82">
        <v>32500</v>
      </c>
      <c r="F40" s="81">
        <v>0</v>
      </c>
      <c r="G40" s="82">
        <v>9500</v>
      </c>
      <c r="H40" s="81">
        <v>9500</v>
      </c>
      <c r="I40" s="80">
        <v>10000</v>
      </c>
      <c r="J40" s="80">
        <f t="shared" si="0"/>
        <v>13000</v>
      </c>
      <c r="K40" s="66"/>
    </row>
    <row r="41" spans="1:11" x14ac:dyDescent="0.2">
      <c r="A41" s="65" t="s">
        <v>27</v>
      </c>
      <c r="B41" s="85" t="s">
        <v>160</v>
      </c>
      <c r="C41" s="84" t="s">
        <v>220</v>
      </c>
      <c r="D41" s="83" t="s">
        <v>219</v>
      </c>
      <c r="E41" s="82">
        <v>4500000</v>
      </c>
      <c r="F41" s="81">
        <v>12005.75</v>
      </c>
      <c r="G41" s="82">
        <v>14300</v>
      </c>
      <c r="H41" s="81">
        <v>5300</v>
      </c>
      <c r="I41" s="80">
        <v>20000</v>
      </c>
      <c r="J41" s="80">
        <f t="shared" si="0"/>
        <v>4462694.25</v>
      </c>
      <c r="K41" s="66"/>
    </row>
    <row r="42" spans="1:11" x14ac:dyDescent="0.2">
      <c r="A42" s="65" t="s">
        <v>27</v>
      </c>
      <c r="B42" s="85" t="s">
        <v>160</v>
      </c>
      <c r="C42" s="84" t="s">
        <v>218</v>
      </c>
      <c r="D42" s="83" t="s">
        <v>217</v>
      </c>
      <c r="E42" s="82">
        <v>650000</v>
      </c>
      <c r="F42" s="81">
        <v>8239.69</v>
      </c>
      <c r="G42" s="82">
        <v>100</v>
      </c>
      <c r="H42" s="81">
        <v>100</v>
      </c>
      <c r="I42" s="80">
        <v>2000</v>
      </c>
      <c r="J42" s="80">
        <f t="shared" si="0"/>
        <v>639660.31000000006</v>
      </c>
      <c r="K42" s="66"/>
    </row>
    <row r="43" spans="1:11" x14ac:dyDescent="0.2">
      <c r="A43" s="65" t="s">
        <v>27</v>
      </c>
      <c r="B43" s="85" t="s">
        <v>160</v>
      </c>
      <c r="C43" s="84" t="s">
        <v>216</v>
      </c>
      <c r="D43" s="83" t="s">
        <v>215</v>
      </c>
      <c r="E43" s="82">
        <v>2900000</v>
      </c>
      <c r="F43" s="81">
        <v>73702.460000000006</v>
      </c>
      <c r="G43" s="82">
        <v>31250</v>
      </c>
      <c r="H43" s="81">
        <v>31250</v>
      </c>
      <c r="I43" s="80">
        <v>27000</v>
      </c>
      <c r="J43" s="80">
        <f t="shared" si="0"/>
        <v>2768047.54</v>
      </c>
      <c r="K43" s="66"/>
    </row>
    <row r="44" spans="1:11" x14ac:dyDescent="0.2">
      <c r="A44" s="65" t="s">
        <v>27</v>
      </c>
      <c r="B44" s="85" t="s">
        <v>160</v>
      </c>
      <c r="C44" s="84" t="s">
        <v>214</v>
      </c>
      <c r="D44" s="83" t="s">
        <v>213</v>
      </c>
      <c r="E44" s="82">
        <v>844380.68</v>
      </c>
      <c r="F44" s="81">
        <v>752857.09</v>
      </c>
      <c r="G44" s="82">
        <v>80468</v>
      </c>
      <c r="H44" s="81">
        <v>80468</v>
      </c>
      <c r="I44" s="80">
        <v>10000</v>
      </c>
      <c r="J44" s="80">
        <f t="shared" si="0"/>
        <v>1055.5900000000838</v>
      </c>
      <c r="K44" s="66"/>
    </row>
    <row r="45" spans="1:11" x14ac:dyDescent="0.2">
      <c r="A45" s="65" t="s">
        <v>27</v>
      </c>
      <c r="B45" s="85" t="s">
        <v>160</v>
      </c>
      <c r="C45" s="84" t="s">
        <v>212</v>
      </c>
      <c r="D45" s="83" t="s">
        <v>211</v>
      </c>
      <c r="E45" s="82">
        <v>8993857.8599999994</v>
      </c>
      <c r="F45" s="81">
        <v>8457222.9600000009</v>
      </c>
      <c r="G45" s="82">
        <v>284615</v>
      </c>
      <c r="H45" s="81">
        <v>256215</v>
      </c>
      <c r="I45" s="80">
        <v>71000</v>
      </c>
      <c r="J45" s="80">
        <f t="shared" si="0"/>
        <v>209419.89999999851</v>
      </c>
      <c r="K45" s="66"/>
    </row>
    <row r="46" spans="1:11" x14ac:dyDescent="0.2">
      <c r="A46" s="65" t="s">
        <v>27</v>
      </c>
      <c r="B46" s="85" t="s">
        <v>160</v>
      </c>
      <c r="C46" s="84" t="s">
        <v>210</v>
      </c>
      <c r="D46" s="83" t="s">
        <v>209</v>
      </c>
      <c r="E46" s="82">
        <v>2883240</v>
      </c>
      <c r="F46" s="81">
        <v>2852252.87</v>
      </c>
      <c r="G46" s="82">
        <v>17860</v>
      </c>
      <c r="H46" s="81">
        <v>17860</v>
      </c>
      <c r="I46" s="80">
        <v>1500</v>
      </c>
      <c r="J46" s="80">
        <f t="shared" si="0"/>
        <v>11627.129999999888</v>
      </c>
      <c r="K46" s="66"/>
    </row>
    <row r="47" spans="1:11" x14ac:dyDescent="0.2">
      <c r="A47" s="65" t="s">
        <v>27</v>
      </c>
      <c r="B47" s="85" t="s">
        <v>160</v>
      </c>
      <c r="C47" s="84" t="s">
        <v>208</v>
      </c>
      <c r="D47" s="83" t="s">
        <v>207</v>
      </c>
      <c r="E47" s="82">
        <v>14000000</v>
      </c>
      <c r="F47" s="81">
        <v>308659.92</v>
      </c>
      <c r="G47" s="82">
        <v>84500</v>
      </c>
      <c r="H47" s="81">
        <v>84500</v>
      </c>
      <c r="I47" s="80">
        <v>68900</v>
      </c>
      <c r="J47" s="80">
        <f t="shared" si="0"/>
        <v>13537940.08</v>
      </c>
      <c r="K47" s="66"/>
    </row>
    <row r="48" spans="1:11" x14ac:dyDescent="0.2">
      <c r="A48" s="65" t="s">
        <v>27</v>
      </c>
      <c r="B48" s="85" t="s">
        <v>160</v>
      </c>
      <c r="C48" s="84" t="s">
        <v>206</v>
      </c>
      <c r="D48" s="83" t="s">
        <v>205</v>
      </c>
      <c r="E48" s="82">
        <v>283245</v>
      </c>
      <c r="F48" s="81">
        <v>187281.76</v>
      </c>
      <c r="G48" s="82">
        <v>5450</v>
      </c>
      <c r="H48" s="81">
        <v>5450</v>
      </c>
      <c r="I48" s="80">
        <v>1000</v>
      </c>
      <c r="J48" s="80">
        <f t="shared" ref="J48:J79" si="1">E48-(F48+H48+I48)</f>
        <v>89513.239999999991</v>
      </c>
      <c r="K48" s="66"/>
    </row>
    <row r="49" spans="1:11" x14ac:dyDescent="0.2">
      <c r="A49" s="65" t="s">
        <v>27</v>
      </c>
      <c r="B49" s="85" t="s">
        <v>160</v>
      </c>
      <c r="C49" s="84" t="s">
        <v>204</v>
      </c>
      <c r="D49" s="83" t="s">
        <v>203</v>
      </c>
      <c r="E49" s="82">
        <v>13200</v>
      </c>
      <c r="F49" s="81">
        <v>6400.39</v>
      </c>
      <c r="G49" s="82">
        <v>0</v>
      </c>
      <c r="H49" s="81">
        <v>200</v>
      </c>
      <c r="I49" s="80">
        <v>200</v>
      </c>
      <c r="J49" s="80">
        <f t="shared" si="1"/>
        <v>6399.61</v>
      </c>
      <c r="K49" s="66"/>
    </row>
    <row r="50" spans="1:11" x14ac:dyDescent="0.2">
      <c r="A50" s="65" t="s">
        <v>27</v>
      </c>
      <c r="B50" s="85" t="s">
        <v>160</v>
      </c>
      <c r="C50" s="84" t="s">
        <v>202</v>
      </c>
      <c r="D50" s="83" t="s">
        <v>201</v>
      </c>
      <c r="E50" s="82">
        <v>1065519</v>
      </c>
      <c r="F50" s="81">
        <v>45959.59</v>
      </c>
      <c r="G50" s="82">
        <v>399350</v>
      </c>
      <c r="H50" s="81">
        <v>399350</v>
      </c>
      <c r="I50" s="80">
        <v>294350</v>
      </c>
      <c r="J50" s="80">
        <f t="shared" si="1"/>
        <v>325859.41000000003</v>
      </c>
      <c r="K50" s="66"/>
    </row>
    <row r="51" spans="1:11" x14ac:dyDescent="0.2">
      <c r="A51" s="65" t="s">
        <v>27</v>
      </c>
      <c r="B51" s="85" t="s">
        <v>160</v>
      </c>
      <c r="C51" s="84" t="s">
        <v>200</v>
      </c>
      <c r="D51" s="83" t="s">
        <v>199</v>
      </c>
      <c r="E51" s="82">
        <v>90190</v>
      </c>
      <c r="F51" s="81">
        <v>4664.72</v>
      </c>
      <c r="G51" s="82">
        <v>39335</v>
      </c>
      <c r="H51" s="81">
        <v>43000</v>
      </c>
      <c r="I51" s="80">
        <v>35000</v>
      </c>
      <c r="J51" s="80">
        <f t="shared" si="1"/>
        <v>7525.2799999999988</v>
      </c>
      <c r="K51" s="66"/>
    </row>
    <row r="52" spans="1:11" x14ac:dyDescent="0.2">
      <c r="A52" s="65" t="s">
        <v>27</v>
      </c>
      <c r="B52" s="85" t="s">
        <v>160</v>
      </c>
      <c r="C52" s="84" t="s">
        <v>198</v>
      </c>
      <c r="D52" s="83" t="s">
        <v>197</v>
      </c>
      <c r="E52" s="82">
        <v>250000</v>
      </c>
      <c r="F52" s="81">
        <v>1522.12</v>
      </c>
      <c r="G52" s="82">
        <v>100</v>
      </c>
      <c r="H52" s="81">
        <v>100</v>
      </c>
      <c r="I52" s="80">
        <v>1000</v>
      </c>
      <c r="J52" s="80">
        <f t="shared" si="1"/>
        <v>247377.88</v>
      </c>
      <c r="K52" s="66"/>
    </row>
    <row r="53" spans="1:11" x14ac:dyDescent="0.2">
      <c r="A53" s="65" t="s">
        <v>27</v>
      </c>
      <c r="B53" s="85" t="s">
        <v>160</v>
      </c>
      <c r="C53" s="84" t="s">
        <v>196</v>
      </c>
      <c r="D53" s="83" t="s">
        <v>195</v>
      </c>
      <c r="E53" s="82">
        <v>250000</v>
      </c>
      <c r="F53" s="81">
        <v>0</v>
      </c>
      <c r="G53" s="82">
        <v>2000</v>
      </c>
      <c r="H53" s="81">
        <v>2000</v>
      </c>
      <c r="I53" s="80">
        <v>1800</v>
      </c>
      <c r="J53" s="80">
        <f t="shared" si="1"/>
        <v>246200</v>
      </c>
      <c r="K53" s="66"/>
    </row>
    <row r="54" spans="1:11" x14ac:dyDescent="0.2">
      <c r="A54" s="65" t="s">
        <v>27</v>
      </c>
      <c r="B54" s="85" t="s">
        <v>160</v>
      </c>
      <c r="C54" s="84" t="s">
        <v>194</v>
      </c>
      <c r="D54" s="83" t="s">
        <v>193</v>
      </c>
      <c r="E54" s="82">
        <v>2200000</v>
      </c>
      <c r="F54" s="81">
        <v>0</v>
      </c>
      <c r="G54" s="82">
        <v>5000</v>
      </c>
      <c r="H54" s="81">
        <v>10250</v>
      </c>
      <c r="I54" s="80">
        <v>9250</v>
      </c>
      <c r="J54" s="80">
        <f t="shared" si="1"/>
        <v>2180500</v>
      </c>
      <c r="K54" s="66"/>
    </row>
    <row r="55" spans="1:11" x14ac:dyDescent="0.2">
      <c r="A55" s="65" t="s">
        <v>27</v>
      </c>
      <c r="B55" s="85" t="s">
        <v>160</v>
      </c>
      <c r="C55" s="84" t="s">
        <v>192</v>
      </c>
      <c r="D55" s="83" t="s">
        <v>191</v>
      </c>
      <c r="E55" s="82">
        <v>5700000</v>
      </c>
      <c r="F55" s="81">
        <v>0</v>
      </c>
      <c r="G55" s="82">
        <v>5000</v>
      </c>
      <c r="H55" s="81">
        <v>5000</v>
      </c>
      <c r="I55" s="80">
        <v>5000</v>
      </c>
      <c r="J55" s="80">
        <f t="shared" si="1"/>
        <v>5690000</v>
      </c>
      <c r="K55" s="66"/>
    </row>
    <row r="56" spans="1:11" x14ac:dyDescent="0.2">
      <c r="A56" s="65" t="s">
        <v>27</v>
      </c>
      <c r="B56" s="85" t="s">
        <v>160</v>
      </c>
      <c r="C56" s="84" t="s">
        <v>190</v>
      </c>
      <c r="D56" s="83" t="s">
        <v>189</v>
      </c>
      <c r="E56" s="82">
        <v>120000</v>
      </c>
      <c r="F56" s="81">
        <v>2320.17</v>
      </c>
      <c r="G56" s="82">
        <v>58780</v>
      </c>
      <c r="H56" s="81">
        <v>13780</v>
      </c>
      <c r="I56" s="80">
        <v>13000</v>
      </c>
      <c r="J56" s="80">
        <f t="shared" si="1"/>
        <v>90899.83</v>
      </c>
      <c r="K56" s="66"/>
    </row>
    <row r="57" spans="1:11" x14ac:dyDescent="0.2">
      <c r="A57" s="65" t="s">
        <v>27</v>
      </c>
      <c r="B57" s="85" t="s">
        <v>160</v>
      </c>
      <c r="C57" s="84" t="s">
        <v>188</v>
      </c>
      <c r="D57" s="83" t="s">
        <v>187</v>
      </c>
      <c r="E57" s="82">
        <v>210500</v>
      </c>
      <c r="F57" s="81">
        <v>159307.51</v>
      </c>
      <c r="G57" s="82">
        <v>16500</v>
      </c>
      <c r="H57" s="81">
        <v>16500</v>
      </c>
      <c r="I57" s="80">
        <v>2000</v>
      </c>
      <c r="J57" s="80">
        <f t="shared" si="1"/>
        <v>32692.489999999991</v>
      </c>
      <c r="K57" s="66"/>
    </row>
    <row r="58" spans="1:11" x14ac:dyDescent="0.2">
      <c r="A58" s="65" t="s">
        <v>27</v>
      </c>
      <c r="B58" s="85" t="s">
        <v>160</v>
      </c>
      <c r="C58" s="84" t="s">
        <v>186</v>
      </c>
      <c r="D58" s="83" t="s">
        <v>185</v>
      </c>
      <c r="E58" s="82">
        <v>350000</v>
      </c>
      <c r="F58" s="81">
        <v>3584.51</v>
      </c>
      <c r="G58" s="82">
        <v>4915</v>
      </c>
      <c r="H58" s="81">
        <v>4915</v>
      </c>
      <c r="I58" s="80">
        <v>4500</v>
      </c>
      <c r="J58" s="80">
        <f t="shared" si="1"/>
        <v>337000.49</v>
      </c>
      <c r="K58" s="66"/>
    </row>
    <row r="59" spans="1:11" x14ac:dyDescent="0.2">
      <c r="A59" s="65" t="s">
        <v>27</v>
      </c>
      <c r="B59" s="85" t="s">
        <v>160</v>
      </c>
      <c r="C59" s="84" t="s">
        <v>184</v>
      </c>
      <c r="D59" s="83" t="s">
        <v>183</v>
      </c>
      <c r="E59" s="82">
        <v>80000</v>
      </c>
      <c r="F59" s="81">
        <v>525.72</v>
      </c>
      <c r="G59" s="82">
        <v>5922</v>
      </c>
      <c r="H59" s="81">
        <v>5922</v>
      </c>
      <c r="I59" s="80">
        <v>1500</v>
      </c>
      <c r="J59" s="80">
        <f t="shared" si="1"/>
        <v>72052.28</v>
      </c>
      <c r="K59" s="66"/>
    </row>
    <row r="60" spans="1:11" x14ac:dyDescent="0.2">
      <c r="A60" s="65" t="s">
        <v>27</v>
      </c>
      <c r="B60" s="85" t="s">
        <v>160</v>
      </c>
      <c r="C60" s="84" t="s">
        <v>182</v>
      </c>
      <c r="D60" s="83" t="s">
        <v>181</v>
      </c>
      <c r="E60" s="82">
        <v>285000</v>
      </c>
      <c r="F60" s="81">
        <v>990.53</v>
      </c>
      <c r="G60" s="82">
        <v>3500</v>
      </c>
      <c r="H60" s="81">
        <v>3500</v>
      </c>
      <c r="I60" s="80">
        <v>3300</v>
      </c>
      <c r="J60" s="80">
        <f t="shared" si="1"/>
        <v>277209.46999999997</v>
      </c>
      <c r="K60" s="66"/>
    </row>
    <row r="61" spans="1:11" x14ac:dyDescent="0.2">
      <c r="A61" s="65" t="s">
        <v>27</v>
      </c>
      <c r="B61" s="85" t="s">
        <v>160</v>
      </c>
      <c r="C61" s="84" t="s">
        <v>180</v>
      </c>
      <c r="D61" s="83" t="s">
        <v>179</v>
      </c>
      <c r="E61" s="82">
        <v>286000</v>
      </c>
      <c r="F61" s="81">
        <v>4074.62</v>
      </c>
      <c r="G61" s="82">
        <v>500</v>
      </c>
      <c r="H61" s="81">
        <v>500</v>
      </c>
      <c r="I61" s="80">
        <v>1000</v>
      </c>
      <c r="J61" s="80">
        <f t="shared" si="1"/>
        <v>280425.38</v>
      </c>
      <c r="K61" s="66"/>
    </row>
    <row r="62" spans="1:11" x14ac:dyDescent="0.2">
      <c r="A62" s="65" t="s">
        <v>27</v>
      </c>
      <c r="B62" s="85" t="s">
        <v>160</v>
      </c>
      <c r="C62" s="84" t="s">
        <v>178</v>
      </c>
      <c r="D62" s="83" t="s">
        <v>177</v>
      </c>
      <c r="E62" s="82">
        <v>277000</v>
      </c>
      <c r="F62" s="81">
        <v>0</v>
      </c>
      <c r="G62" s="82">
        <v>2500</v>
      </c>
      <c r="H62" s="81">
        <v>2500</v>
      </c>
      <c r="I62" s="80">
        <v>2500</v>
      </c>
      <c r="J62" s="80">
        <f t="shared" si="1"/>
        <v>272000</v>
      </c>
      <c r="K62" s="66"/>
    </row>
    <row r="63" spans="1:11" x14ac:dyDescent="0.2">
      <c r="A63" s="65" t="s">
        <v>27</v>
      </c>
      <c r="B63" s="85" t="s">
        <v>160</v>
      </c>
      <c r="C63" s="84" t="s">
        <v>176</v>
      </c>
      <c r="D63" s="83" t="s">
        <v>175</v>
      </c>
      <c r="E63" s="82">
        <v>175000</v>
      </c>
      <c r="F63" s="81">
        <v>0</v>
      </c>
      <c r="G63" s="82">
        <v>1000</v>
      </c>
      <c r="H63" s="81">
        <v>1000</v>
      </c>
      <c r="I63" s="80">
        <v>1000</v>
      </c>
      <c r="J63" s="80">
        <f t="shared" si="1"/>
        <v>173000</v>
      </c>
      <c r="K63" s="66"/>
    </row>
    <row r="64" spans="1:11" x14ac:dyDescent="0.2">
      <c r="A64" s="65" t="s">
        <v>27</v>
      </c>
      <c r="B64" s="85" t="s">
        <v>160</v>
      </c>
      <c r="C64" s="84" t="s">
        <v>174</v>
      </c>
      <c r="D64" s="83" t="s">
        <v>173</v>
      </c>
      <c r="E64" s="82">
        <v>900000</v>
      </c>
      <c r="F64" s="81">
        <v>0</v>
      </c>
      <c r="G64" s="82">
        <v>5000</v>
      </c>
      <c r="H64" s="81">
        <v>5000</v>
      </c>
      <c r="I64" s="80">
        <v>4000</v>
      </c>
      <c r="J64" s="80">
        <f t="shared" si="1"/>
        <v>891000</v>
      </c>
      <c r="K64" s="66"/>
    </row>
    <row r="65" spans="1:11" x14ac:dyDescent="0.2">
      <c r="A65" s="65" t="s">
        <v>27</v>
      </c>
      <c r="B65" s="85" t="s">
        <v>160</v>
      </c>
      <c r="C65" s="84" t="s">
        <v>172</v>
      </c>
      <c r="D65" s="83" t="s">
        <v>171</v>
      </c>
      <c r="E65" s="82">
        <v>600000</v>
      </c>
      <c r="F65" s="81">
        <v>0</v>
      </c>
      <c r="G65" s="82">
        <v>5000</v>
      </c>
      <c r="H65" s="81">
        <v>1000</v>
      </c>
      <c r="I65" s="80">
        <v>5000</v>
      </c>
      <c r="J65" s="80">
        <f t="shared" si="1"/>
        <v>594000</v>
      </c>
      <c r="K65" s="66"/>
    </row>
    <row r="66" spans="1:11" x14ac:dyDescent="0.2">
      <c r="A66" s="65" t="s">
        <v>27</v>
      </c>
      <c r="B66" s="85" t="s">
        <v>160</v>
      </c>
      <c r="C66" s="84" t="s">
        <v>170</v>
      </c>
      <c r="D66" s="83" t="s">
        <v>169</v>
      </c>
      <c r="E66" s="82">
        <v>210000</v>
      </c>
      <c r="F66" s="81">
        <v>0</v>
      </c>
      <c r="G66" s="82">
        <v>3000</v>
      </c>
      <c r="H66" s="81">
        <v>1000</v>
      </c>
      <c r="I66" s="80">
        <v>1000</v>
      </c>
      <c r="J66" s="80">
        <f t="shared" si="1"/>
        <v>208000</v>
      </c>
      <c r="K66" s="66"/>
    </row>
    <row r="67" spans="1:11" x14ac:dyDescent="0.2">
      <c r="A67" s="65" t="s">
        <v>27</v>
      </c>
      <c r="B67" s="85" t="s">
        <v>160</v>
      </c>
      <c r="C67" s="84" t="s">
        <v>168</v>
      </c>
      <c r="D67" s="83" t="s">
        <v>167</v>
      </c>
      <c r="E67" s="82">
        <v>95000</v>
      </c>
      <c r="F67" s="81">
        <v>0</v>
      </c>
      <c r="G67" s="82">
        <v>3000</v>
      </c>
      <c r="H67" s="81">
        <v>2000</v>
      </c>
      <c r="I67" s="80">
        <v>1000</v>
      </c>
      <c r="J67" s="80">
        <f t="shared" si="1"/>
        <v>92000</v>
      </c>
      <c r="K67" s="66"/>
    </row>
    <row r="68" spans="1:11" x14ac:dyDescent="0.2">
      <c r="A68" s="65" t="s">
        <v>27</v>
      </c>
      <c r="B68" s="85" t="s">
        <v>160</v>
      </c>
      <c r="C68" s="84" t="s">
        <v>166</v>
      </c>
      <c r="D68" s="83" t="s">
        <v>165</v>
      </c>
      <c r="E68" s="82">
        <v>600000</v>
      </c>
      <c r="F68" s="81">
        <v>0</v>
      </c>
      <c r="G68" s="82">
        <v>0</v>
      </c>
      <c r="H68" s="81">
        <v>2200</v>
      </c>
      <c r="I68" s="80">
        <v>100000</v>
      </c>
      <c r="J68" s="80">
        <f t="shared" si="1"/>
        <v>497800</v>
      </c>
      <c r="K68" s="66"/>
    </row>
    <row r="69" spans="1:11" x14ac:dyDescent="0.2">
      <c r="A69" s="65" t="s">
        <v>27</v>
      </c>
      <c r="B69" s="85" t="s">
        <v>160</v>
      </c>
      <c r="C69" s="84" t="s">
        <v>164</v>
      </c>
      <c r="D69" s="83" t="s">
        <v>163</v>
      </c>
      <c r="E69" s="82">
        <v>600000</v>
      </c>
      <c r="F69" s="81">
        <v>0</v>
      </c>
      <c r="G69" s="82">
        <v>0</v>
      </c>
      <c r="H69" s="81">
        <v>1500</v>
      </c>
      <c r="I69" s="80">
        <v>2000</v>
      </c>
      <c r="J69" s="80">
        <f t="shared" si="1"/>
        <v>596500</v>
      </c>
      <c r="K69" s="66"/>
    </row>
    <row r="70" spans="1:11" x14ac:dyDescent="0.2">
      <c r="A70" s="65" t="s">
        <v>27</v>
      </c>
      <c r="B70" s="85" t="s">
        <v>160</v>
      </c>
      <c r="C70" s="84" t="s">
        <v>162</v>
      </c>
      <c r="D70" s="83" t="s">
        <v>161</v>
      </c>
      <c r="E70" s="82">
        <v>230000</v>
      </c>
      <c r="F70" s="81">
        <v>0</v>
      </c>
      <c r="G70" s="82">
        <v>0</v>
      </c>
      <c r="H70" s="81">
        <v>800</v>
      </c>
      <c r="I70" s="80">
        <v>1000</v>
      </c>
      <c r="J70" s="80">
        <f t="shared" si="1"/>
        <v>228200</v>
      </c>
      <c r="K70" s="66"/>
    </row>
    <row r="71" spans="1:11" x14ac:dyDescent="0.2">
      <c r="A71" s="65" t="s">
        <v>27</v>
      </c>
      <c r="B71" s="85" t="s">
        <v>160</v>
      </c>
      <c r="C71" s="84" t="s">
        <v>159</v>
      </c>
      <c r="D71" s="83" t="s">
        <v>158</v>
      </c>
      <c r="E71" s="82">
        <v>790000</v>
      </c>
      <c r="F71" s="81">
        <v>0</v>
      </c>
      <c r="G71" s="82">
        <v>0</v>
      </c>
      <c r="H71" s="81">
        <v>1500</v>
      </c>
      <c r="I71" s="80">
        <v>2000</v>
      </c>
      <c r="J71" s="80">
        <f t="shared" si="1"/>
        <v>786500</v>
      </c>
      <c r="K71" s="66"/>
    </row>
    <row r="72" spans="1:11" x14ac:dyDescent="0.2">
      <c r="A72" s="65" t="s">
        <v>27</v>
      </c>
      <c r="B72" s="85" t="s">
        <v>137</v>
      </c>
      <c r="C72" s="84" t="s">
        <v>136</v>
      </c>
      <c r="D72" s="83" t="s">
        <v>157</v>
      </c>
      <c r="E72" s="82">
        <v>30000</v>
      </c>
      <c r="F72" s="81">
        <v>0</v>
      </c>
      <c r="G72" s="82">
        <v>0</v>
      </c>
      <c r="H72" s="81">
        <v>0</v>
      </c>
      <c r="I72" s="80">
        <v>30000</v>
      </c>
      <c r="J72" s="80">
        <f t="shared" si="1"/>
        <v>0</v>
      </c>
      <c r="K72" s="66"/>
    </row>
    <row r="73" spans="1:11" x14ac:dyDescent="0.2">
      <c r="A73" s="65" t="s">
        <v>27</v>
      </c>
      <c r="B73" s="85" t="s">
        <v>137</v>
      </c>
      <c r="C73" s="84" t="s">
        <v>136</v>
      </c>
      <c r="D73" s="83" t="s">
        <v>156</v>
      </c>
      <c r="E73" s="82">
        <v>80000</v>
      </c>
      <c r="F73" s="81">
        <v>0</v>
      </c>
      <c r="G73" s="82">
        <v>0</v>
      </c>
      <c r="H73" s="81">
        <v>0</v>
      </c>
      <c r="I73" s="80">
        <v>5000</v>
      </c>
      <c r="J73" s="80">
        <f t="shared" si="1"/>
        <v>75000</v>
      </c>
      <c r="K73" s="66"/>
    </row>
    <row r="74" spans="1:11" x14ac:dyDescent="0.2">
      <c r="A74" s="65" t="s">
        <v>27</v>
      </c>
      <c r="B74" s="85" t="s">
        <v>137</v>
      </c>
      <c r="C74" s="84" t="s">
        <v>136</v>
      </c>
      <c r="D74" s="83" t="s">
        <v>155</v>
      </c>
      <c r="E74" s="82">
        <v>5000</v>
      </c>
      <c r="F74" s="81">
        <v>0</v>
      </c>
      <c r="G74" s="82">
        <v>0</v>
      </c>
      <c r="H74" s="81">
        <v>0</v>
      </c>
      <c r="I74" s="80">
        <v>5000</v>
      </c>
      <c r="J74" s="80">
        <f t="shared" si="1"/>
        <v>0</v>
      </c>
      <c r="K74" s="66"/>
    </row>
    <row r="75" spans="1:11" x14ac:dyDescent="0.2">
      <c r="A75" s="65" t="s">
        <v>27</v>
      </c>
      <c r="B75" s="85" t="s">
        <v>137</v>
      </c>
      <c r="C75" s="84" t="s">
        <v>136</v>
      </c>
      <c r="D75" s="83" t="s">
        <v>154</v>
      </c>
      <c r="E75" s="82">
        <v>20000</v>
      </c>
      <c r="F75" s="81">
        <v>0</v>
      </c>
      <c r="G75" s="82">
        <v>0</v>
      </c>
      <c r="H75" s="81">
        <v>0</v>
      </c>
      <c r="I75" s="80">
        <v>10000</v>
      </c>
      <c r="J75" s="80">
        <f t="shared" si="1"/>
        <v>10000</v>
      </c>
      <c r="K75" s="66"/>
    </row>
    <row r="76" spans="1:11" x14ac:dyDescent="0.2">
      <c r="A76" s="65" t="s">
        <v>27</v>
      </c>
      <c r="B76" s="85" t="s">
        <v>137</v>
      </c>
      <c r="C76" s="84" t="s">
        <v>136</v>
      </c>
      <c r="D76" s="83" t="s">
        <v>153</v>
      </c>
      <c r="E76" s="82">
        <v>21514</v>
      </c>
      <c r="F76" s="81">
        <v>0</v>
      </c>
      <c r="G76" s="82">
        <v>0</v>
      </c>
      <c r="H76" s="81">
        <v>0</v>
      </c>
      <c r="I76" s="80">
        <v>500</v>
      </c>
      <c r="J76" s="80">
        <f t="shared" si="1"/>
        <v>21014</v>
      </c>
      <c r="K76" s="66"/>
    </row>
    <row r="77" spans="1:11" x14ac:dyDescent="0.2">
      <c r="A77" s="65" t="s">
        <v>27</v>
      </c>
      <c r="B77" s="85" t="s">
        <v>137</v>
      </c>
      <c r="C77" s="84" t="s">
        <v>136</v>
      </c>
      <c r="D77" s="83" t="s">
        <v>152</v>
      </c>
      <c r="E77" s="82">
        <v>280000</v>
      </c>
      <c r="F77" s="81">
        <v>0</v>
      </c>
      <c r="G77" s="82">
        <v>0</v>
      </c>
      <c r="H77" s="81">
        <v>0</v>
      </c>
      <c r="I77" s="80">
        <v>2000</v>
      </c>
      <c r="J77" s="80">
        <f t="shared" si="1"/>
        <v>278000</v>
      </c>
      <c r="K77" s="66"/>
    </row>
    <row r="78" spans="1:11" x14ac:dyDescent="0.2">
      <c r="A78" s="65" t="s">
        <v>27</v>
      </c>
      <c r="B78" s="85" t="s">
        <v>137</v>
      </c>
      <c r="C78" s="84" t="s">
        <v>136</v>
      </c>
      <c r="D78" s="83" t="s">
        <v>151</v>
      </c>
      <c r="E78" s="82">
        <v>14000</v>
      </c>
      <c r="F78" s="81">
        <v>0</v>
      </c>
      <c r="G78" s="82">
        <v>0</v>
      </c>
      <c r="H78" s="81">
        <v>0</v>
      </c>
      <c r="I78" s="80">
        <v>5000</v>
      </c>
      <c r="J78" s="80">
        <f t="shared" si="1"/>
        <v>9000</v>
      </c>
      <c r="K78" s="66"/>
    </row>
    <row r="79" spans="1:11" x14ac:dyDescent="0.2">
      <c r="A79" s="65" t="s">
        <v>27</v>
      </c>
      <c r="B79" s="85" t="s">
        <v>137</v>
      </c>
      <c r="C79" s="84" t="s">
        <v>136</v>
      </c>
      <c r="D79" s="83" t="s">
        <v>150</v>
      </c>
      <c r="E79" s="82">
        <v>80000</v>
      </c>
      <c r="F79" s="81">
        <v>0</v>
      </c>
      <c r="G79" s="82">
        <v>0</v>
      </c>
      <c r="H79" s="81">
        <v>0</v>
      </c>
      <c r="I79" s="80">
        <v>5000</v>
      </c>
      <c r="J79" s="80">
        <f t="shared" si="1"/>
        <v>75000</v>
      </c>
      <c r="K79" s="66"/>
    </row>
    <row r="80" spans="1:11" x14ac:dyDescent="0.2">
      <c r="A80" s="65" t="s">
        <v>27</v>
      </c>
      <c r="B80" s="85" t="s">
        <v>137</v>
      </c>
      <c r="C80" s="84" t="s">
        <v>136</v>
      </c>
      <c r="D80" s="83" t="s">
        <v>149</v>
      </c>
      <c r="E80" s="82">
        <v>3500</v>
      </c>
      <c r="F80" s="81">
        <v>0</v>
      </c>
      <c r="G80" s="82">
        <v>0</v>
      </c>
      <c r="H80" s="81">
        <v>0</v>
      </c>
      <c r="I80" s="80">
        <v>3500</v>
      </c>
      <c r="J80" s="80">
        <f t="shared" ref="J80:J111" si="2">E80-(F80+H80+I80)</f>
        <v>0</v>
      </c>
      <c r="K80" s="66"/>
    </row>
    <row r="81" spans="1:11" x14ac:dyDescent="0.2">
      <c r="A81" s="65" t="s">
        <v>27</v>
      </c>
      <c r="B81" s="85" t="s">
        <v>137</v>
      </c>
      <c r="C81" s="84" t="s">
        <v>136</v>
      </c>
      <c r="D81" s="83" t="s">
        <v>148</v>
      </c>
      <c r="E81" s="82">
        <v>150000</v>
      </c>
      <c r="F81" s="81">
        <v>0</v>
      </c>
      <c r="G81" s="82">
        <v>0</v>
      </c>
      <c r="H81" s="81">
        <v>0</v>
      </c>
      <c r="I81" s="80">
        <v>10000</v>
      </c>
      <c r="J81" s="80">
        <f t="shared" si="2"/>
        <v>140000</v>
      </c>
      <c r="K81" s="66"/>
    </row>
    <row r="82" spans="1:11" x14ac:dyDescent="0.2">
      <c r="A82" s="65" t="s">
        <v>27</v>
      </c>
      <c r="B82" s="85" t="s">
        <v>137</v>
      </c>
      <c r="C82" s="84" t="s">
        <v>136</v>
      </c>
      <c r="D82" s="83" t="s">
        <v>147</v>
      </c>
      <c r="E82" s="82">
        <v>3000</v>
      </c>
      <c r="F82" s="81">
        <v>0</v>
      </c>
      <c r="G82" s="82">
        <v>0</v>
      </c>
      <c r="H82" s="81">
        <v>0</v>
      </c>
      <c r="I82" s="80">
        <v>3000</v>
      </c>
      <c r="J82" s="80">
        <f t="shared" si="2"/>
        <v>0</v>
      </c>
      <c r="K82" s="66"/>
    </row>
    <row r="83" spans="1:11" x14ac:dyDescent="0.2">
      <c r="A83" s="65" t="s">
        <v>27</v>
      </c>
      <c r="B83" s="85" t="s">
        <v>137</v>
      </c>
      <c r="C83" s="84" t="s">
        <v>136</v>
      </c>
      <c r="D83" s="83" t="s">
        <v>146</v>
      </c>
      <c r="E83" s="82">
        <v>5000</v>
      </c>
      <c r="F83" s="81">
        <v>0</v>
      </c>
      <c r="G83" s="82">
        <v>0</v>
      </c>
      <c r="H83" s="81">
        <v>0</v>
      </c>
      <c r="I83" s="80">
        <v>5000</v>
      </c>
      <c r="J83" s="80">
        <f t="shared" si="2"/>
        <v>0</v>
      </c>
      <c r="K83" s="66"/>
    </row>
    <row r="84" spans="1:11" x14ac:dyDescent="0.2">
      <c r="A84" s="65" t="s">
        <v>27</v>
      </c>
      <c r="B84" s="85" t="s">
        <v>137</v>
      </c>
      <c r="C84" s="84" t="s">
        <v>136</v>
      </c>
      <c r="D84" s="83" t="s">
        <v>145</v>
      </c>
      <c r="E84" s="82">
        <v>35000</v>
      </c>
      <c r="F84" s="81">
        <v>0</v>
      </c>
      <c r="G84" s="82">
        <v>0</v>
      </c>
      <c r="H84" s="81">
        <v>0</v>
      </c>
      <c r="I84" s="80">
        <v>3000</v>
      </c>
      <c r="J84" s="80">
        <f t="shared" si="2"/>
        <v>32000</v>
      </c>
      <c r="K84" s="66"/>
    </row>
    <row r="85" spans="1:11" x14ac:dyDescent="0.2">
      <c r="A85" s="65" t="s">
        <v>27</v>
      </c>
      <c r="B85" s="85" t="s">
        <v>137</v>
      </c>
      <c r="C85" s="84" t="s">
        <v>136</v>
      </c>
      <c r="D85" s="83" t="s">
        <v>144</v>
      </c>
      <c r="E85" s="82">
        <v>2500</v>
      </c>
      <c r="F85" s="81">
        <v>0</v>
      </c>
      <c r="G85" s="82">
        <v>0</v>
      </c>
      <c r="H85" s="81">
        <v>0</v>
      </c>
      <c r="I85" s="80">
        <v>2500</v>
      </c>
      <c r="J85" s="80">
        <f t="shared" si="2"/>
        <v>0</v>
      </c>
      <c r="K85" s="66"/>
    </row>
    <row r="86" spans="1:11" x14ac:dyDescent="0.2">
      <c r="A86" s="65" t="s">
        <v>27</v>
      </c>
      <c r="B86" s="85" t="s">
        <v>137</v>
      </c>
      <c r="C86" s="84" t="s">
        <v>136</v>
      </c>
      <c r="D86" s="83" t="s">
        <v>143</v>
      </c>
      <c r="E86" s="82">
        <v>119000</v>
      </c>
      <c r="F86" s="81">
        <v>0</v>
      </c>
      <c r="G86" s="82">
        <v>0</v>
      </c>
      <c r="H86" s="81">
        <v>0</v>
      </c>
      <c r="I86" s="80">
        <v>2000</v>
      </c>
      <c r="J86" s="80">
        <f t="shared" si="2"/>
        <v>117000</v>
      </c>
      <c r="K86" s="66"/>
    </row>
    <row r="87" spans="1:11" x14ac:dyDescent="0.2">
      <c r="A87" s="65" t="s">
        <v>27</v>
      </c>
      <c r="B87" s="85" t="s">
        <v>137</v>
      </c>
      <c r="C87" s="84" t="s">
        <v>136</v>
      </c>
      <c r="D87" s="83" t="s">
        <v>142</v>
      </c>
      <c r="E87" s="82">
        <v>51987</v>
      </c>
      <c r="F87" s="81">
        <v>0</v>
      </c>
      <c r="G87" s="82">
        <v>0</v>
      </c>
      <c r="H87" s="81">
        <v>0</v>
      </c>
      <c r="I87" s="80">
        <v>51987</v>
      </c>
      <c r="J87" s="80">
        <f t="shared" si="2"/>
        <v>0</v>
      </c>
      <c r="K87" s="66"/>
    </row>
    <row r="88" spans="1:11" x14ac:dyDescent="0.2">
      <c r="A88" s="65" t="s">
        <v>27</v>
      </c>
      <c r="B88" s="85" t="s">
        <v>137</v>
      </c>
      <c r="C88" s="84" t="s">
        <v>136</v>
      </c>
      <c r="D88" s="83" t="s">
        <v>141</v>
      </c>
      <c r="E88" s="82">
        <v>3000</v>
      </c>
      <c r="F88" s="81">
        <v>0</v>
      </c>
      <c r="G88" s="82">
        <v>0</v>
      </c>
      <c r="H88" s="81">
        <v>0</v>
      </c>
      <c r="I88" s="80">
        <v>3000</v>
      </c>
      <c r="J88" s="80">
        <f t="shared" si="2"/>
        <v>0</v>
      </c>
      <c r="K88" s="66"/>
    </row>
    <row r="89" spans="1:11" x14ac:dyDescent="0.2">
      <c r="A89" s="65" t="s">
        <v>27</v>
      </c>
      <c r="B89" s="85" t="s">
        <v>137</v>
      </c>
      <c r="C89" s="84" t="s">
        <v>136</v>
      </c>
      <c r="D89" s="83" t="s">
        <v>140</v>
      </c>
      <c r="E89" s="82">
        <v>3000</v>
      </c>
      <c r="F89" s="81">
        <v>0</v>
      </c>
      <c r="G89" s="82">
        <v>0</v>
      </c>
      <c r="H89" s="81">
        <v>0</v>
      </c>
      <c r="I89" s="80">
        <v>3000</v>
      </c>
      <c r="J89" s="80">
        <f t="shared" si="2"/>
        <v>0</v>
      </c>
      <c r="K89" s="66"/>
    </row>
    <row r="90" spans="1:11" x14ac:dyDescent="0.2">
      <c r="A90" s="65" t="s">
        <v>27</v>
      </c>
      <c r="B90" s="85" t="s">
        <v>137</v>
      </c>
      <c r="C90" s="84" t="s">
        <v>136</v>
      </c>
      <c r="D90" s="83" t="s">
        <v>139</v>
      </c>
      <c r="E90" s="82">
        <v>100000</v>
      </c>
      <c r="F90" s="81">
        <v>0</v>
      </c>
      <c r="G90" s="82">
        <v>0</v>
      </c>
      <c r="H90" s="81">
        <v>0</v>
      </c>
      <c r="I90" s="80">
        <v>2000</v>
      </c>
      <c r="J90" s="80">
        <f t="shared" si="2"/>
        <v>98000</v>
      </c>
      <c r="K90" s="66"/>
    </row>
    <row r="91" spans="1:11" x14ac:dyDescent="0.2">
      <c r="A91" s="65" t="s">
        <v>27</v>
      </c>
      <c r="B91" s="85" t="s">
        <v>137</v>
      </c>
      <c r="C91" s="84" t="s">
        <v>136</v>
      </c>
      <c r="D91" s="83" t="s">
        <v>138</v>
      </c>
      <c r="E91" s="82">
        <v>172977</v>
      </c>
      <c r="F91" s="81">
        <v>0</v>
      </c>
      <c r="G91" s="82">
        <v>0</v>
      </c>
      <c r="H91" s="81">
        <v>0</v>
      </c>
      <c r="I91" s="80">
        <v>2000</v>
      </c>
      <c r="J91" s="80">
        <f t="shared" si="2"/>
        <v>170977</v>
      </c>
      <c r="K91" s="66"/>
    </row>
    <row r="92" spans="1:11" x14ac:dyDescent="0.2">
      <c r="A92" s="65" t="s">
        <v>27</v>
      </c>
      <c r="B92" s="85" t="s">
        <v>137</v>
      </c>
      <c r="C92" s="84" t="s">
        <v>136</v>
      </c>
      <c r="D92" s="83" t="s">
        <v>135</v>
      </c>
      <c r="E92" s="82">
        <v>1400000</v>
      </c>
      <c r="F92" s="81">
        <v>0</v>
      </c>
      <c r="G92" s="82">
        <v>0</v>
      </c>
      <c r="H92" s="81">
        <v>0</v>
      </c>
      <c r="I92" s="80">
        <v>8000</v>
      </c>
      <c r="J92" s="80">
        <f t="shared" si="2"/>
        <v>1392000</v>
      </c>
      <c r="K92" s="66"/>
    </row>
    <row r="93" spans="1:11" x14ac:dyDescent="0.2">
      <c r="A93" s="65" t="s">
        <v>27</v>
      </c>
      <c r="B93" s="85" t="s">
        <v>32</v>
      </c>
      <c r="C93" s="84" t="s">
        <v>134</v>
      </c>
      <c r="D93" s="83" t="s">
        <v>133</v>
      </c>
      <c r="E93" s="82">
        <v>2391323.38</v>
      </c>
      <c r="F93" s="81">
        <v>1943409.34</v>
      </c>
      <c r="G93" s="82">
        <v>175000</v>
      </c>
      <c r="H93" s="81">
        <v>175000</v>
      </c>
      <c r="I93" s="80">
        <v>150000</v>
      </c>
      <c r="J93" s="80">
        <f t="shared" si="2"/>
        <v>122914.04000000004</v>
      </c>
      <c r="K93" s="66"/>
    </row>
    <row r="94" spans="1:11" x14ac:dyDescent="0.2">
      <c r="A94" s="65" t="s">
        <v>27</v>
      </c>
      <c r="B94" s="85" t="s">
        <v>32</v>
      </c>
      <c r="C94" s="84" t="s">
        <v>132</v>
      </c>
      <c r="D94" s="83" t="s">
        <v>131</v>
      </c>
      <c r="E94" s="82">
        <v>977033.01</v>
      </c>
      <c r="F94" s="81">
        <v>638079.87</v>
      </c>
      <c r="G94" s="82">
        <v>100</v>
      </c>
      <c r="H94" s="81">
        <v>100</v>
      </c>
      <c r="I94" s="80">
        <v>100</v>
      </c>
      <c r="J94" s="80">
        <f t="shared" si="2"/>
        <v>338753.14</v>
      </c>
      <c r="K94" s="66"/>
    </row>
    <row r="95" spans="1:11" x14ac:dyDescent="0.2">
      <c r="A95" s="65" t="s">
        <v>27</v>
      </c>
      <c r="B95" s="85" t="s">
        <v>32</v>
      </c>
      <c r="C95" s="84" t="s">
        <v>130</v>
      </c>
      <c r="D95" s="83" t="s">
        <v>129</v>
      </c>
      <c r="E95" s="82">
        <v>447314</v>
      </c>
      <c r="F95" s="81">
        <v>401888.51</v>
      </c>
      <c r="G95" s="82">
        <v>28000</v>
      </c>
      <c r="H95" s="81">
        <v>48000</v>
      </c>
      <c r="I95" s="80">
        <v>41000</v>
      </c>
      <c r="J95" s="80">
        <f t="shared" si="2"/>
        <v>-43574.510000000009</v>
      </c>
      <c r="K95" s="66"/>
    </row>
    <row r="96" spans="1:11" x14ac:dyDescent="0.2">
      <c r="A96" s="65" t="s">
        <v>27</v>
      </c>
      <c r="B96" s="85" t="s">
        <v>32</v>
      </c>
      <c r="C96" s="84" t="s">
        <v>128</v>
      </c>
      <c r="D96" s="83" t="s">
        <v>127</v>
      </c>
      <c r="E96" s="82">
        <v>778924</v>
      </c>
      <c r="F96" s="81">
        <v>529844.66</v>
      </c>
      <c r="G96" s="82">
        <v>30500</v>
      </c>
      <c r="H96" s="81">
        <v>56249.7</v>
      </c>
      <c r="I96" s="80">
        <v>30000</v>
      </c>
      <c r="J96" s="80">
        <f t="shared" si="2"/>
        <v>162829.64000000001</v>
      </c>
      <c r="K96" s="66"/>
    </row>
    <row r="97" spans="1:11" x14ac:dyDescent="0.2">
      <c r="A97" s="65" t="s">
        <v>27</v>
      </c>
      <c r="B97" s="85" t="s">
        <v>32</v>
      </c>
      <c r="C97" s="84" t="s">
        <v>126</v>
      </c>
      <c r="D97" s="83" t="s">
        <v>125</v>
      </c>
      <c r="E97" s="82">
        <v>543532.65</v>
      </c>
      <c r="F97" s="81">
        <v>146744.25</v>
      </c>
      <c r="G97" s="82">
        <v>10000</v>
      </c>
      <c r="H97" s="81">
        <v>4000</v>
      </c>
      <c r="I97" s="80">
        <v>20000</v>
      </c>
      <c r="J97" s="80">
        <f t="shared" si="2"/>
        <v>372788.4</v>
      </c>
      <c r="K97" s="66"/>
    </row>
    <row r="98" spans="1:11" x14ac:dyDescent="0.2">
      <c r="A98" s="65" t="s">
        <v>27</v>
      </c>
      <c r="B98" s="85" t="s">
        <v>32</v>
      </c>
      <c r="C98" s="84" t="s">
        <v>124</v>
      </c>
      <c r="D98" s="83" t="s">
        <v>123</v>
      </c>
      <c r="E98" s="82">
        <v>550000</v>
      </c>
      <c r="F98" s="81">
        <v>426473.91</v>
      </c>
      <c r="G98" s="82">
        <v>70000</v>
      </c>
      <c r="H98" s="81">
        <v>120000</v>
      </c>
      <c r="I98" s="80">
        <v>169160</v>
      </c>
      <c r="J98" s="80">
        <f t="shared" si="2"/>
        <v>-165633.90999999992</v>
      </c>
      <c r="K98" s="66"/>
    </row>
    <row r="99" spans="1:11" x14ac:dyDescent="0.2">
      <c r="A99" s="65" t="s">
        <v>27</v>
      </c>
      <c r="B99" s="85" t="s">
        <v>32</v>
      </c>
      <c r="C99" s="84" t="s">
        <v>122</v>
      </c>
      <c r="D99" s="83" t="s">
        <v>121</v>
      </c>
      <c r="E99" s="82">
        <v>50000</v>
      </c>
      <c r="F99" s="81">
        <v>44839.03</v>
      </c>
      <c r="G99" s="82">
        <v>4000</v>
      </c>
      <c r="H99" s="81">
        <v>4000</v>
      </c>
      <c r="I99" s="80">
        <v>10000</v>
      </c>
      <c r="J99" s="80">
        <f t="shared" si="2"/>
        <v>-8839.0299999999988</v>
      </c>
      <c r="K99" s="66"/>
    </row>
    <row r="100" spans="1:11" x14ac:dyDescent="0.2">
      <c r="A100" s="65" t="s">
        <v>27</v>
      </c>
      <c r="B100" s="85" t="s">
        <v>32</v>
      </c>
      <c r="C100" s="84" t="s">
        <v>120</v>
      </c>
      <c r="D100" s="83" t="s">
        <v>119</v>
      </c>
      <c r="E100" s="82">
        <v>74479</v>
      </c>
      <c r="F100" s="81">
        <v>15034.15</v>
      </c>
      <c r="G100" s="82">
        <v>0</v>
      </c>
      <c r="H100" s="81">
        <v>0</v>
      </c>
      <c r="I100" s="80">
        <v>500</v>
      </c>
      <c r="J100" s="80">
        <f t="shared" si="2"/>
        <v>58944.85</v>
      </c>
      <c r="K100" s="66"/>
    </row>
    <row r="101" spans="1:11" x14ac:dyDescent="0.2">
      <c r="A101" s="65" t="s">
        <v>27</v>
      </c>
      <c r="B101" s="85" t="s">
        <v>32</v>
      </c>
      <c r="C101" s="84" t="s">
        <v>118</v>
      </c>
      <c r="D101" s="83" t="s">
        <v>117</v>
      </c>
      <c r="E101" s="82">
        <v>150000</v>
      </c>
      <c r="F101" s="81">
        <v>75389.42</v>
      </c>
      <c r="G101" s="82">
        <v>25000</v>
      </c>
      <c r="H101" s="81">
        <v>25000</v>
      </c>
      <c r="I101" s="80">
        <v>12000</v>
      </c>
      <c r="J101" s="80">
        <f t="shared" si="2"/>
        <v>37610.58</v>
      </c>
      <c r="K101" s="66"/>
    </row>
    <row r="102" spans="1:11" x14ac:dyDescent="0.2">
      <c r="A102" s="65" t="s">
        <v>27</v>
      </c>
      <c r="B102" s="85" t="s">
        <v>32</v>
      </c>
      <c r="C102" s="84" t="s">
        <v>116</v>
      </c>
      <c r="D102" s="83" t="s">
        <v>115</v>
      </c>
      <c r="E102" s="82">
        <v>305000</v>
      </c>
      <c r="F102" s="81">
        <v>277250.27</v>
      </c>
      <c r="G102" s="82">
        <v>0</v>
      </c>
      <c r="H102" s="81">
        <v>50</v>
      </c>
      <c r="I102" s="80">
        <v>500</v>
      </c>
      <c r="J102" s="80">
        <f t="shared" si="2"/>
        <v>27199.729999999981</v>
      </c>
      <c r="K102" s="66"/>
    </row>
    <row r="103" spans="1:11" x14ac:dyDescent="0.2">
      <c r="A103" s="65" t="s">
        <v>27</v>
      </c>
      <c r="B103" s="85" t="s">
        <v>32</v>
      </c>
      <c r="C103" s="84" t="s">
        <v>114</v>
      </c>
      <c r="D103" s="83" t="s">
        <v>113</v>
      </c>
      <c r="E103" s="82">
        <v>191647</v>
      </c>
      <c r="F103" s="81">
        <v>145146.18</v>
      </c>
      <c r="G103" s="82">
        <v>15000</v>
      </c>
      <c r="H103" s="81">
        <v>15000</v>
      </c>
      <c r="I103" s="80">
        <v>20000</v>
      </c>
      <c r="J103" s="80">
        <f t="shared" si="2"/>
        <v>11500.820000000007</v>
      </c>
      <c r="K103" s="66"/>
    </row>
    <row r="104" spans="1:11" x14ac:dyDescent="0.2">
      <c r="A104" s="65" t="s">
        <v>27</v>
      </c>
      <c r="B104" s="85" t="s">
        <v>32</v>
      </c>
      <c r="C104" s="84" t="s">
        <v>112</v>
      </c>
      <c r="D104" s="83" t="s">
        <v>111</v>
      </c>
      <c r="E104" s="82">
        <v>335800</v>
      </c>
      <c r="F104" s="81">
        <v>5321.39</v>
      </c>
      <c r="G104" s="82">
        <v>0</v>
      </c>
      <c r="H104" s="81">
        <v>0</v>
      </c>
      <c r="I104" s="80">
        <v>500</v>
      </c>
      <c r="J104" s="80">
        <f t="shared" si="2"/>
        <v>329978.61</v>
      </c>
      <c r="K104" s="66"/>
    </row>
    <row r="105" spans="1:11" x14ac:dyDescent="0.2">
      <c r="A105" s="65" t="s">
        <v>27</v>
      </c>
      <c r="B105" s="85" t="s">
        <v>32</v>
      </c>
      <c r="C105" s="84" t="s">
        <v>110</v>
      </c>
      <c r="D105" s="83" t="s">
        <v>109</v>
      </c>
      <c r="E105" s="82">
        <v>300000</v>
      </c>
      <c r="F105" s="81">
        <v>220572.43</v>
      </c>
      <c r="G105" s="82">
        <v>95000</v>
      </c>
      <c r="H105" s="81">
        <v>103000</v>
      </c>
      <c r="I105" s="80">
        <v>120000</v>
      </c>
      <c r="J105" s="80">
        <f t="shared" si="2"/>
        <v>-143572.43</v>
      </c>
      <c r="K105" s="66"/>
    </row>
    <row r="106" spans="1:11" x14ac:dyDescent="0.2">
      <c r="A106" s="65" t="s">
        <v>27</v>
      </c>
      <c r="B106" s="85" t="s">
        <v>32</v>
      </c>
      <c r="C106" s="84" t="s">
        <v>108</v>
      </c>
      <c r="D106" s="83" t="s">
        <v>107</v>
      </c>
      <c r="E106" s="82">
        <v>1500000</v>
      </c>
      <c r="F106" s="81">
        <v>49697.09</v>
      </c>
      <c r="G106" s="82">
        <v>278700</v>
      </c>
      <c r="H106" s="81">
        <v>38700</v>
      </c>
      <c r="I106" s="80">
        <v>37200</v>
      </c>
      <c r="J106" s="80">
        <f t="shared" si="2"/>
        <v>1374402.91</v>
      </c>
      <c r="K106" s="66"/>
    </row>
    <row r="107" spans="1:11" x14ac:dyDescent="0.2">
      <c r="A107" s="65" t="s">
        <v>27</v>
      </c>
      <c r="B107" s="85" t="s">
        <v>32</v>
      </c>
      <c r="C107" s="84" t="s">
        <v>106</v>
      </c>
      <c r="D107" s="83" t="s">
        <v>105</v>
      </c>
      <c r="E107" s="82">
        <v>7224</v>
      </c>
      <c r="F107" s="81">
        <v>0</v>
      </c>
      <c r="G107" s="82">
        <v>7224</v>
      </c>
      <c r="H107" s="81">
        <v>7224</v>
      </c>
      <c r="I107" s="80">
        <v>10000</v>
      </c>
      <c r="J107" s="80">
        <f t="shared" si="2"/>
        <v>-10000</v>
      </c>
      <c r="K107" s="66"/>
    </row>
    <row r="108" spans="1:11" x14ac:dyDescent="0.2">
      <c r="A108" s="65" t="s">
        <v>27</v>
      </c>
      <c r="B108" s="85" t="s">
        <v>32</v>
      </c>
      <c r="C108" s="84" t="s">
        <v>104</v>
      </c>
      <c r="D108" s="83" t="s">
        <v>103</v>
      </c>
      <c r="E108" s="82">
        <v>800000</v>
      </c>
      <c r="F108" s="81">
        <v>29371.58</v>
      </c>
      <c r="G108" s="82">
        <v>10000</v>
      </c>
      <c r="H108" s="81">
        <v>10000</v>
      </c>
      <c r="I108" s="80">
        <v>10000</v>
      </c>
      <c r="J108" s="80">
        <f t="shared" si="2"/>
        <v>750628.42</v>
      </c>
      <c r="K108" s="66"/>
    </row>
    <row r="109" spans="1:11" x14ac:dyDescent="0.2">
      <c r="A109" s="65" t="s">
        <v>27</v>
      </c>
      <c r="B109" s="85" t="s">
        <v>32</v>
      </c>
      <c r="C109" s="84" t="s">
        <v>102</v>
      </c>
      <c r="D109" s="83" t="s">
        <v>101</v>
      </c>
      <c r="E109" s="82">
        <v>1000000</v>
      </c>
      <c r="F109" s="81">
        <v>616944.11</v>
      </c>
      <c r="G109" s="82">
        <v>5000</v>
      </c>
      <c r="H109" s="81">
        <v>70125.5</v>
      </c>
      <c r="I109" s="80">
        <v>10000</v>
      </c>
      <c r="J109" s="80">
        <f t="shared" si="2"/>
        <v>302930.39</v>
      </c>
      <c r="K109" s="66"/>
    </row>
    <row r="110" spans="1:11" x14ac:dyDescent="0.2">
      <c r="A110" s="65" t="s">
        <v>27</v>
      </c>
      <c r="B110" s="85" t="s">
        <v>32</v>
      </c>
      <c r="C110" s="84" t="s">
        <v>100</v>
      </c>
      <c r="D110" s="83" t="s">
        <v>99</v>
      </c>
      <c r="E110" s="82">
        <v>42000</v>
      </c>
      <c r="F110" s="81">
        <v>1638.39</v>
      </c>
      <c r="G110" s="82">
        <v>0</v>
      </c>
      <c r="H110" s="81">
        <v>0</v>
      </c>
      <c r="I110" s="80">
        <v>25000</v>
      </c>
      <c r="J110" s="80">
        <f t="shared" si="2"/>
        <v>15361.61</v>
      </c>
      <c r="K110" s="66"/>
    </row>
    <row r="111" spans="1:11" x14ac:dyDescent="0.2">
      <c r="A111" s="65" t="s">
        <v>27</v>
      </c>
      <c r="B111" s="85" t="s">
        <v>32</v>
      </c>
      <c r="C111" s="84" t="s">
        <v>98</v>
      </c>
      <c r="D111" s="83" t="s">
        <v>97</v>
      </c>
      <c r="E111" s="82">
        <v>30219.7</v>
      </c>
      <c r="F111" s="81">
        <v>2940.93</v>
      </c>
      <c r="G111" s="82">
        <v>0</v>
      </c>
      <c r="H111" s="81">
        <v>0</v>
      </c>
      <c r="I111" s="80">
        <v>22000</v>
      </c>
      <c r="J111" s="80">
        <f t="shared" si="2"/>
        <v>5278.77</v>
      </c>
      <c r="K111" s="66"/>
    </row>
    <row r="112" spans="1:11" x14ac:dyDescent="0.2">
      <c r="A112" s="65" t="s">
        <v>27</v>
      </c>
      <c r="B112" s="85" t="s">
        <v>32</v>
      </c>
      <c r="C112" s="84" t="s">
        <v>96</v>
      </c>
      <c r="D112" s="83" t="s">
        <v>95</v>
      </c>
      <c r="E112" s="82">
        <v>55000</v>
      </c>
      <c r="F112" s="81">
        <v>590.63</v>
      </c>
      <c r="G112" s="82">
        <v>1000</v>
      </c>
      <c r="H112" s="81">
        <v>1000</v>
      </c>
      <c r="I112" s="80">
        <v>500</v>
      </c>
      <c r="J112" s="80">
        <f t="shared" ref="J112:J143" si="3">E112-(F112+H112+I112)</f>
        <v>52909.37</v>
      </c>
      <c r="K112" s="66"/>
    </row>
    <row r="113" spans="1:11" x14ac:dyDescent="0.2">
      <c r="A113" s="65" t="s">
        <v>27</v>
      </c>
      <c r="B113" s="85" t="s">
        <v>32</v>
      </c>
      <c r="C113" s="84" t="s">
        <v>94</v>
      </c>
      <c r="D113" s="83" t="s">
        <v>93</v>
      </c>
      <c r="E113" s="82">
        <v>46112</v>
      </c>
      <c r="F113" s="81">
        <v>16640.59</v>
      </c>
      <c r="G113" s="82">
        <v>1500.3</v>
      </c>
      <c r="H113" s="81">
        <v>1500.3</v>
      </c>
      <c r="I113" s="80">
        <v>23500.3</v>
      </c>
      <c r="J113" s="80">
        <f t="shared" si="3"/>
        <v>4470.8099999999977</v>
      </c>
      <c r="K113" s="66"/>
    </row>
    <row r="114" spans="1:11" x14ac:dyDescent="0.2">
      <c r="A114" s="65" t="s">
        <v>27</v>
      </c>
      <c r="B114" s="85" t="s">
        <v>32</v>
      </c>
      <c r="C114" s="84" t="s">
        <v>92</v>
      </c>
      <c r="D114" s="83" t="s">
        <v>91</v>
      </c>
      <c r="E114" s="82">
        <v>100573</v>
      </c>
      <c r="F114" s="81">
        <v>11559.72</v>
      </c>
      <c r="G114" s="82">
        <v>0</v>
      </c>
      <c r="H114" s="81">
        <v>0</v>
      </c>
      <c r="I114" s="80">
        <v>1000</v>
      </c>
      <c r="J114" s="80">
        <f t="shared" si="3"/>
        <v>88013.28</v>
      </c>
      <c r="K114" s="66"/>
    </row>
    <row r="115" spans="1:11" x14ac:dyDescent="0.2">
      <c r="A115" s="65" t="s">
        <v>27</v>
      </c>
      <c r="B115" s="85" t="s">
        <v>32</v>
      </c>
      <c r="C115" s="84" t="s">
        <v>90</v>
      </c>
      <c r="D115" s="83" t="s">
        <v>89</v>
      </c>
      <c r="E115" s="82">
        <v>236400</v>
      </c>
      <c r="F115" s="81">
        <v>72863.3</v>
      </c>
      <c r="G115" s="82">
        <v>0</v>
      </c>
      <c r="H115" s="81">
        <v>50000</v>
      </c>
      <c r="I115" s="80">
        <v>2500</v>
      </c>
      <c r="J115" s="80">
        <f t="shared" si="3"/>
        <v>111036.7</v>
      </c>
      <c r="K115" s="66"/>
    </row>
    <row r="116" spans="1:11" x14ac:dyDescent="0.2">
      <c r="A116" s="65" t="s">
        <v>27</v>
      </c>
      <c r="B116" s="85" t="s">
        <v>32</v>
      </c>
      <c r="C116" s="84" t="s">
        <v>88</v>
      </c>
      <c r="D116" s="83" t="s">
        <v>87</v>
      </c>
      <c r="E116" s="82">
        <v>87000</v>
      </c>
      <c r="F116" s="81">
        <v>20227.55</v>
      </c>
      <c r="G116" s="82">
        <v>1000</v>
      </c>
      <c r="H116" s="81">
        <v>1000</v>
      </c>
      <c r="I116" s="80">
        <v>12000</v>
      </c>
      <c r="J116" s="80">
        <f t="shared" si="3"/>
        <v>53772.45</v>
      </c>
      <c r="K116" s="66"/>
    </row>
    <row r="117" spans="1:11" x14ac:dyDescent="0.2">
      <c r="A117" s="65" t="s">
        <v>27</v>
      </c>
      <c r="B117" s="85" t="s">
        <v>32</v>
      </c>
      <c r="C117" s="84" t="s">
        <v>86</v>
      </c>
      <c r="D117" s="83" t="s">
        <v>85</v>
      </c>
      <c r="E117" s="82">
        <v>238000</v>
      </c>
      <c r="F117" s="81">
        <v>3544.09</v>
      </c>
      <c r="G117" s="82">
        <v>5000</v>
      </c>
      <c r="H117" s="81">
        <v>0</v>
      </c>
      <c r="I117" s="80">
        <v>2055.9</v>
      </c>
      <c r="J117" s="80">
        <f t="shared" si="3"/>
        <v>232400.01</v>
      </c>
      <c r="K117" s="66"/>
    </row>
    <row r="118" spans="1:11" x14ac:dyDescent="0.2">
      <c r="A118" s="65" t="s">
        <v>27</v>
      </c>
      <c r="B118" s="85" t="s">
        <v>32</v>
      </c>
      <c r="C118" s="84" t="s">
        <v>84</v>
      </c>
      <c r="D118" s="83" t="s">
        <v>83</v>
      </c>
      <c r="E118" s="82">
        <v>68000</v>
      </c>
      <c r="F118" s="81">
        <v>18711.990000000002</v>
      </c>
      <c r="G118" s="82">
        <v>26000</v>
      </c>
      <c r="H118" s="81">
        <v>13892</v>
      </c>
      <c r="I118" s="80">
        <v>12000</v>
      </c>
      <c r="J118" s="80">
        <f t="shared" si="3"/>
        <v>23396.009999999995</v>
      </c>
      <c r="K118" s="66"/>
    </row>
    <row r="119" spans="1:11" x14ac:dyDescent="0.2">
      <c r="A119" s="65" t="s">
        <v>27</v>
      </c>
      <c r="B119" s="85" t="s">
        <v>32</v>
      </c>
      <c r="C119" s="84" t="s">
        <v>82</v>
      </c>
      <c r="D119" s="83" t="s">
        <v>81</v>
      </c>
      <c r="E119" s="82">
        <v>85642</v>
      </c>
      <c r="F119" s="81">
        <v>46714.67</v>
      </c>
      <c r="G119" s="82">
        <v>0</v>
      </c>
      <c r="H119" s="81">
        <v>31000</v>
      </c>
      <c r="I119" s="80">
        <v>1000</v>
      </c>
      <c r="J119" s="80">
        <f t="shared" si="3"/>
        <v>6927.3300000000017</v>
      </c>
      <c r="K119" s="66"/>
    </row>
    <row r="120" spans="1:11" x14ac:dyDescent="0.2">
      <c r="A120" s="65" t="s">
        <v>27</v>
      </c>
      <c r="B120" s="85" t="s">
        <v>32</v>
      </c>
      <c r="C120" s="84" t="s">
        <v>80</v>
      </c>
      <c r="D120" s="83" t="s">
        <v>79</v>
      </c>
      <c r="E120" s="82">
        <v>132104</v>
      </c>
      <c r="F120" s="81">
        <v>39218.94</v>
      </c>
      <c r="G120" s="82">
        <v>0</v>
      </c>
      <c r="H120" s="81">
        <v>50406</v>
      </c>
      <c r="I120" s="80">
        <v>3000</v>
      </c>
      <c r="J120" s="80">
        <f t="shared" si="3"/>
        <v>39479.06</v>
      </c>
      <c r="K120" s="66"/>
    </row>
    <row r="121" spans="1:11" x14ac:dyDescent="0.2">
      <c r="A121" s="65" t="s">
        <v>27</v>
      </c>
      <c r="B121" s="85" t="s">
        <v>32</v>
      </c>
      <c r="C121" s="84" t="s">
        <v>78</v>
      </c>
      <c r="D121" s="83" t="s">
        <v>77</v>
      </c>
      <c r="E121" s="82">
        <v>40000</v>
      </c>
      <c r="F121" s="81">
        <v>7208.91</v>
      </c>
      <c r="G121" s="82">
        <v>0</v>
      </c>
      <c r="H121" s="81">
        <v>0</v>
      </c>
      <c r="I121" s="80">
        <v>32791.1</v>
      </c>
      <c r="J121" s="80">
        <f t="shared" si="3"/>
        <v>-9.9999999947613105E-3</v>
      </c>
      <c r="K121" s="66"/>
    </row>
    <row r="122" spans="1:11" x14ac:dyDescent="0.2">
      <c r="A122" s="65" t="s">
        <v>27</v>
      </c>
      <c r="B122" s="85" t="s">
        <v>32</v>
      </c>
      <c r="C122" s="84" t="s">
        <v>76</v>
      </c>
      <c r="D122" s="83" t="s">
        <v>75</v>
      </c>
      <c r="E122" s="82">
        <v>290000</v>
      </c>
      <c r="F122" s="81">
        <v>171032.85</v>
      </c>
      <c r="G122" s="82">
        <v>2000</v>
      </c>
      <c r="H122" s="81">
        <v>115621.6</v>
      </c>
      <c r="I122" s="80">
        <v>3345.6</v>
      </c>
      <c r="J122" s="80">
        <f t="shared" si="3"/>
        <v>-4.9999999988358468E-2</v>
      </c>
      <c r="K122" s="66"/>
    </row>
    <row r="123" spans="1:11" x14ac:dyDescent="0.2">
      <c r="A123" s="65" t="s">
        <v>27</v>
      </c>
      <c r="B123" s="85" t="s">
        <v>32</v>
      </c>
      <c r="C123" s="84" t="s">
        <v>74</v>
      </c>
      <c r="D123" s="83" t="s">
        <v>73</v>
      </c>
      <c r="E123" s="82">
        <v>80000</v>
      </c>
      <c r="F123" s="81">
        <v>1279.06</v>
      </c>
      <c r="G123" s="82">
        <v>1000</v>
      </c>
      <c r="H123" s="81">
        <v>1000</v>
      </c>
      <c r="I123" s="80">
        <v>18000</v>
      </c>
      <c r="J123" s="80">
        <f t="shared" si="3"/>
        <v>59720.94</v>
      </c>
      <c r="K123" s="66"/>
    </row>
    <row r="124" spans="1:11" x14ac:dyDescent="0.2">
      <c r="A124" s="65" t="s">
        <v>27</v>
      </c>
      <c r="B124" s="85" t="s">
        <v>32</v>
      </c>
      <c r="C124" s="84" t="s">
        <v>72</v>
      </c>
      <c r="D124" s="83" t="s">
        <v>71</v>
      </c>
      <c r="E124" s="82">
        <v>131000</v>
      </c>
      <c r="F124" s="81">
        <v>1913.46</v>
      </c>
      <c r="G124" s="82">
        <v>1000</v>
      </c>
      <c r="H124" s="81">
        <v>1000</v>
      </c>
      <c r="I124" s="80">
        <v>2000</v>
      </c>
      <c r="J124" s="80">
        <f t="shared" si="3"/>
        <v>126086.54</v>
      </c>
      <c r="K124" s="66"/>
    </row>
    <row r="125" spans="1:11" x14ac:dyDescent="0.2">
      <c r="A125" s="65" t="s">
        <v>27</v>
      </c>
      <c r="B125" s="85" t="s">
        <v>32</v>
      </c>
      <c r="C125" s="84" t="s">
        <v>70</v>
      </c>
      <c r="D125" s="83" t="s">
        <v>69</v>
      </c>
      <c r="E125" s="82">
        <v>5000</v>
      </c>
      <c r="F125" s="81">
        <v>4122.84</v>
      </c>
      <c r="G125" s="82">
        <v>0</v>
      </c>
      <c r="H125" s="81">
        <v>0</v>
      </c>
      <c r="I125" s="80">
        <v>1000</v>
      </c>
      <c r="J125" s="80">
        <f t="shared" si="3"/>
        <v>-122.84000000000015</v>
      </c>
      <c r="K125" s="66"/>
    </row>
    <row r="126" spans="1:11" x14ac:dyDescent="0.2">
      <c r="A126" s="65" t="s">
        <v>27</v>
      </c>
      <c r="B126" s="85" t="s">
        <v>32</v>
      </c>
      <c r="C126" s="84" t="s">
        <v>68</v>
      </c>
      <c r="D126" s="83" t="s">
        <v>67</v>
      </c>
      <c r="E126" s="82">
        <v>40000</v>
      </c>
      <c r="F126" s="81">
        <v>25561.84</v>
      </c>
      <c r="G126" s="82">
        <v>14807</v>
      </c>
      <c r="H126" s="81">
        <v>14807</v>
      </c>
      <c r="I126" s="80">
        <v>20000</v>
      </c>
      <c r="J126" s="80">
        <f t="shared" si="3"/>
        <v>-20368.839999999997</v>
      </c>
      <c r="K126" s="66"/>
    </row>
    <row r="127" spans="1:11" x14ac:dyDescent="0.2">
      <c r="A127" s="65" t="s">
        <v>27</v>
      </c>
      <c r="B127" s="85" t="s">
        <v>32</v>
      </c>
      <c r="C127" s="84" t="s">
        <v>66</v>
      </c>
      <c r="D127" s="83" t="s">
        <v>65</v>
      </c>
      <c r="E127" s="82">
        <v>345000</v>
      </c>
      <c r="F127" s="81">
        <v>40617.550000000003</v>
      </c>
      <c r="G127" s="82">
        <v>20000</v>
      </c>
      <c r="H127" s="81">
        <v>47952.9</v>
      </c>
      <c r="I127" s="80">
        <v>40000</v>
      </c>
      <c r="J127" s="80">
        <f t="shared" si="3"/>
        <v>216429.55</v>
      </c>
      <c r="K127" s="66"/>
    </row>
    <row r="128" spans="1:11" x14ac:dyDescent="0.2">
      <c r="A128" s="65" t="s">
        <v>27</v>
      </c>
      <c r="B128" s="85" t="s">
        <v>32</v>
      </c>
      <c r="C128" s="84" t="s">
        <v>64</v>
      </c>
      <c r="D128" s="83" t="s">
        <v>63</v>
      </c>
      <c r="E128" s="82">
        <v>50000</v>
      </c>
      <c r="F128" s="81">
        <v>869.76</v>
      </c>
      <c r="G128" s="82">
        <v>47229.3</v>
      </c>
      <c r="H128" s="81">
        <v>47229.3</v>
      </c>
      <c r="I128" s="80">
        <v>33930</v>
      </c>
      <c r="J128" s="80">
        <f t="shared" si="3"/>
        <v>-32029.059999999998</v>
      </c>
      <c r="K128" s="66"/>
    </row>
    <row r="129" spans="1:11" x14ac:dyDescent="0.2">
      <c r="A129" s="65" t="s">
        <v>27</v>
      </c>
      <c r="B129" s="85" t="s">
        <v>32</v>
      </c>
      <c r="C129" s="84" t="s">
        <v>62</v>
      </c>
      <c r="D129" s="83" t="s">
        <v>61</v>
      </c>
      <c r="E129" s="82">
        <v>27000</v>
      </c>
      <c r="F129" s="81">
        <v>0</v>
      </c>
      <c r="G129" s="82">
        <v>0</v>
      </c>
      <c r="H129" s="81">
        <v>18000</v>
      </c>
      <c r="I129" s="80">
        <v>4871.7</v>
      </c>
      <c r="J129" s="80">
        <f t="shared" si="3"/>
        <v>4128.2999999999993</v>
      </c>
      <c r="K129" s="66"/>
    </row>
    <row r="130" spans="1:11" x14ac:dyDescent="0.2">
      <c r="A130" s="65" t="s">
        <v>27</v>
      </c>
      <c r="B130" s="85" t="s">
        <v>32</v>
      </c>
      <c r="C130" s="84" t="s">
        <v>60</v>
      </c>
      <c r="D130" s="83" t="s">
        <v>59</v>
      </c>
      <c r="E130" s="82">
        <v>105512</v>
      </c>
      <c r="F130" s="81">
        <v>0</v>
      </c>
      <c r="G130" s="82">
        <v>0</v>
      </c>
      <c r="H130" s="81">
        <v>0</v>
      </c>
      <c r="I130" s="80">
        <v>8000</v>
      </c>
      <c r="J130" s="80">
        <f t="shared" si="3"/>
        <v>97512</v>
      </c>
      <c r="K130" s="66"/>
    </row>
    <row r="131" spans="1:11" x14ac:dyDescent="0.2">
      <c r="A131" s="65" t="s">
        <v>27</v>
      </c>
      <c r="B131" s="85" t="s">
        <v>32</v>
      </c>
      <c r="C131" s="84" t="s">
        <v>58</v>
      </c>
      <c r="D131" s="83" t="s">
        <v>57</v>
      </c>
      <c r="E131" s="82">
        <v>308000</v>
      </c>
      <c r="F131" s="81">
        <v>0</v>
      </c>
      <c r="G131" s="82">
        <v>178000</v>
      </c>
      <c r="H131" s="81">
        <v>178000</v>
      </c>
      <c r="I131" s="80">
        <v>140599.20000000001</v>
      </c>
      <c r="J131" s="80">
        <f t="shared" si="3"/>
        <v>-10599.200000000012</v>
      </c>
      <c r="K131" s="66"/>
    </row>
    <row r="132" spans="1:11" x14ac:dyDescent="0.2">
      <c r="A132" s="65" t="s">
        <v>27</v>
      </c>
      <c r="B132" s="85" t="s">
        <v>32</v>
      </c>
      <c r="C132" s="84" t="s">
        <v>56</v>
      </c>
      <c r="D132" s="83" t="s">
        <v>55</v>
      </c>
      <c r="E132" s="82">
        <v>97437</v>
      </c>
      <c r="F132" s="81">
        <v>0</v>
      </c>
      <c r="G132" s="82">
        <v>2000</v>
      </c>
      <c r="H132" s="81">
        <v>2000</v>
      </c>
      <c r="I132" s="80">
        <v>12000</v>
      </c>
      <c r="J132" s="80">
        <f t="shared" si="3"/>
        <v>83437</v>
      </c>
      <c r="K132" s="66"/>
    </row>
    <row r="133" spans="1:11" x14ac:dyDescent="0.2">
      <c r="A133" s="65" t="s">
        <v>27</v>
      </c>
      <c r="B133" s="85" t="s">
        <v>32</v>
      </c>
      <c r="C133" s="84" t="s">
        <v>54</v>
      </c>
      <c r="D133" s="83" t="s">
        <v>53</v>
      </c>
      <c r="E133" s="82">
        <v>53619.62</v>
      </c>
      <c r="F133" s="81">
        <v>0</v>
      </c>
      <c r="G133" s="82">
        <v>5000</v>
      </c>
      <c r="H133" s="81">
        <v>5000</v>
      </c>
      <c r="I133" s="80">
        <v>32000</v>
      </c>
      <c r="J133" s="80">
        <f t="shared" si="3"/>
        <v>16619.620000000003</v>
      </c>
      <c r="K133" s="66"/>
    </row>
    <row r="134" spans="1:11" x14ac:dyDescent="0.2">
      <c r="A134" s="65" t="s">
        <v>27</v>
      </c>
      <c r="B134" s="85" t="s">
        <v>32</v>
      </c>
      <c r="C134" s="84" t="s">
        <v>52</v>
      </c>
      <c r="D134" s="83" t="s">
        <v>51</v>
      </c>
      <c r="E134" s="82">
        <v>20000</v>
      </c>
      <c r="F134" s="81">
        <v>0</v>
      </c>
      <c r="G134" s="82">
        <v>20000</v>
      </c>
      <c r="H134" s="81">
        <v>15000</v>
      </c>
      <c r="I134" s="80">
        <v>14600</v>
      </c>
      <c r="J134" s="80">
        <f t="shared" si="3"/>
        <v>-9600</v>
      </c>
      <c r="K134" s="66"/>
    </row>
    <row r="135" spans="1:11" x14ac:dyDescent="0.2">
      <c r="A135" s="65" t="s">
        <v>27</v>
      </c>
      <c r="B135" s="85" t="s">
        <v>32</v>
      </c>
      <c r="C135" s="84" t="s">
        <v>50</v>
      </c>
      <c r="D135" s="83" t="s">
        <v>49</v>
      </c>
      <c r="E135" s="82">
        <v>19000</v>
      </c>
      <c r="F135" s="81">
        <v>0</v>
      </c>
      <c r="G135" s="82">
        <v>5000</v>
      </c>
      <c r="H135" s="81">
        <v>5000</v>
      </c>
      <c r="I135" s="80">
        <v>2000</v>
      </c>
      <c r="J135" s="80">
        <f t="shared" si="3"/>
        <v>12000</v>
      </c>
      <c r="K135" s="66"/>
    </row>
    <row r="136" spans="1:11" x14ac:dyDescent="0.2">
      <c r="A136" s="65" t="s">
        <v>27</v>
      </c>
      <c r="B136" s="85" t="s">
        <v>32</v>
      </c>
      <c r="C136" s="84" t="s">
        <v>48</v>
      </c>
      <c r="D136" s="83" t="s">
        <v>47</v>
      </c>
      <c r="E136" s="82">
        <v>12000</v>
      </c>
      <c r="F136" s="81">
        <v>0</v>
      </c>
      <c r="G136" s="82">
        <v>12000</v>
      </c>
      <c r="H136" s="81">
        <v>3000</v>
      </c>
      <c r="I136" s="80">
        <v>15000</v>
      </c>
      <c r="J136" s="80">
        <f t="shared" si="3"/>
        <v>-6000</v>
      </c>
      <c r="K136" s="66"/>
    </row>
    <row r="137" spans="1:11" x14ac:dyDescent="0.2">
      <c r="A137" s="65" t="s">
        <v>27</v>
      </c>
      <c r="B137" s="85" t="s">
        <v>32</v>
      </c>
      <c r="C137" s="84" t="s">
        <v>46</v>
      </c>
      <c r="D137" s="83" t="s">
        <v>45</v>
      </c>
      <c r="E137" s="82">
        <v>30000</v>
      </c>
      <c r="F137" s="81">
        <v>0</v>
      </c>
      <c r="G137" s="82">
        <v>30000</v>
      </c>
      <c r="H137" s="81">
        <v>3727.4</v>
      </c>
      <c r="I137" s="80">
        <v>2000</v>
      </c>
      <c r="J137" s="80">
        <f t="shared" si="3"/>
        <v>24272.6</v>
      </c>
      <c r="K137" s="66"/>
    </row>
    <row r="138" spans="1:11" x14ac:dyDescent="0.2">
      <c r="A138" s="65" t="s">
        <v>27</v>
      </c>
      <c r="B138" s="85" t="s">
        <v>32</v>
      </c>
      <c r="C138" s="84" t="s">
        <v>44</v>
      </c>
      <c r="D138" s="83" t="s">
        <v>43</v>
      </c>
      <c r="E138" s="82">
        <v>42350</v>
      </c>
      <c r="F138" s="81">
        <v>0</v>
      </c>
      <c r="G138" s="82">
        <v>0</v>
      </c>
      <c r="H138" s="81">
        <v>1000</v>
      </c>
      <c r="I138" s="80">
        <v>21000</v>
      </c>
      <c r="J138" s="80">
        <f t="shared" si="3"/>
        <v>20350</v>
      </c>
      <c r="K138" s="66"/>
    </row>
    <row r="139" spans="1:11" x14ac:dyDescent="0.2">
      <c r="A139" s="65" t="s">
        <v>27</v>
      </c>
      <c r="B139" s="85" t="s">
        <v>32</v>
      </c>
      <c r="C139" s="84" t="s">
        <v>42</v>
      </c>
      <c r="D139" s="83" t="s">
        <v>41</v>
      </c>
      <c r="E139" s="82">
        <v>100000</v>
      </c>
      <c r="F139" s="81">
        <v>0</v>
      </c>
      <c r="G139" s="82">
        <v>0</v>
      </c>
      <c r="H139" s="81">
        <v>7000</v>
      </c>
      <c r="I139" s="80">
        <v>6030</v>
      </c>
      <c r="J139" s="80">
        <f t="shared" si="3"/>
        <v>86970</v>
      </c>
      <c r="K139" s="66"/>
    </row>
    <row r="140" spans="1:11" x14ac:dyDescent="0.2">
      <c r="A140" s="65" t="s">
        <v>27</v>
      </c>
      <c r="B140" s="85" t="s">
        <v>32</v>
      </c>
      <c r="C140" s="84" t="s">
        <v>40</v>
      </c>
      <c r="D140" s="83" t="s">
        <v>39</v>
      </c>
      <c r="E140" s="82">
        <v>115000</v>
      </c>
      <c r="F140" s="81">
        <v>0</v>
      </c>
      <c r="G140" s="82">
        <v>0</v>
      </c>
      <c r="H140" s="81">
        <v>2000</v>
      </c>
      <c r="I140" s="80">
        <v>3000</v>
      </c>
      <c r="J140" s="80">
        <f t="shared" si="3"/>
        <v>110000</v>
      </c>
      <c r="K140" s="66"/>
    </row>
    <row r="141" spans="1:11" x14ac:dyDescent="0.2">
      <c r="A141" s="65" t="s">
        <v>27</v>
      </c>
      <c r="B141" s="85" t="s">
        <v>32</v>
      </c>
      <c r="C141" s="84" t="s">
        <v>38</v>
      </c>
      <c r="D141" s="83" t="s">
        <v>37</v>
      </c>
      <c r="E141" s="82">
        <v>135000</v>
      </c>
      <c r="F141" s="81">
        <v>0</v>
      </c>
      <c r="G141" s="82">
        <v>0</v>
      </c>
      <c r="H141" s="81">
        <v>42</v>
      </c>
      <c r="I141" s="80">
        <v>30000</v>
      </c>
      <c r="J141" s="80">
        <f t="shared" si="3"/>
        <v>104958</v>
      </c>
      <c r="K141" s="66"/>
    </row>
    <row r="142" spans="1:11" x14ac:dyDescent="0.2">
      <c r="A142" s="65" t="s">
        <v>27</v>
      </c>
      <c r="B142" s="85" t="s">
        <v>32</v>
      </c>
      <c r="C142" s="84" t="s">
        <v>36</v>
      </c>
      <c r="D142" s="83" t="s">
        <v>35</v>
      </c>
      <c r="E142" s="82">
        <v>2603000</v>
      </c>
      <c r="F142" s="81">
        <v>0</v>
      </c>
      <c r="G142" s="82">
        <v>0</v>
      </c>
      <c r="H142" s="81">
        <v>0</v>
      </c>
      <c r="I142" s="80">
        <v>5000</v>
      </c>
      <c r="J142" s="80">
        <f t="shared" si="3"/>
        <v>2598000</v>
      </c>
      <c r="K142" s="66"/>
    </row>
    <row r="143" spans="1:11" x14ac:dyDescent="0.2">
      <c r="A143" s="65" t="s">
        <v>27</v>
      </c>
      <c r="B143" s="85" t="s">
        <v>32</v>
      </c>
      <c r="C143" s="84" t="s">
        <v>34</v>
      </c>
      <c r="D143" s="83" t="s">
        <v>33</v>
      </c>
      <c r="E143" s="82">
        <v>310000</v>
      </c>
      <c r="F143" s="81">
        <v>0</v>
      </c>
      <c r="G143" s="82">
        <v>0</v>
      </c>
      <c r="H143" s="81">
        <v>10000</v>
      </c>
      <c r="I143" s="80">
        <v>85000</v>
      </c>
      <c r="J143" s="80">
        <f t="shared" si="3"/>
        <v>215000</v>
      </c>
      <c r="K143" s="66"/>
    </row>
    <row r="144" spans="1:11" ht="13.5" thickBot="1" x14ac:dyDescent="0.25">
      <c r="A144" s="65" t="s">
        <v>27</v>
      </c>
      <c r="B144" s="85" t="s">
        <v>32</v>
      </c>
      <c r="C144" s="84" t="s">
        <v>31</v>
      </c>
      <c r="D144" s="83" t="s">
        <v>30</v>
      </c>
      <c r="E144" s="82">
        <v>310000</v>
      </c>
      <c r="F144" s="81">
        <v>0</v>
      </c>
      <c r="G144" s="82">
        <v>0</v>
      </c>
      <c r="H144" s="81">
        <v>10000</v>
      </c>
      <c r="I144" s="80">
        <v>45000</v>
      </c>
      <c r="J144" s="80">
        <f t="shared" ref="J144" si="4">E144-(F144+H144+I144)</f>
        <v>255000</v>
      </c>
      <c r="K144" s="66"/>
    </row>
    <row r="145" spans="1:11" ht="13.5" thickBot="1" x14ac:dyDescent="0.25">
      <c r="A145" s="65" t="s">
        <v>27</v>
      </c>
      <c r="B145" s="79" t="s">
        <v>29</v>
      </c>
      <c r="C145" s="78"/>
      <c r="D145" s="77"/>
      <c r="E145" s="76">
        <v>166898912.24000001</v>
      </c>
      <c r="F145" s="75">
        <v>55258387.420000002</v>
      </c>
      <c r="G145" s="76">
        <v>4114248.6</v>
      </c>
      <c r="H145" s="75">
        <v>3888284.4</v>
      </c>
      <c r="I145" s="75">
        <v>3434703.8</v>
      </c>
      <c r="J145" s="75">
        <v>104317536.62</v>
      </c>
      <c r="K145" s="66"/>
    </row>
    <row r="146" spans="1:11" ht="13.5" thickBot="1" x14ac:dyDescent="0.25">
      <c r="A146" s="65" t="s">
        <v>27</v>
      </c>
      <c r="B146" s="74"/>
      <c r="C146" s="73"/>
      <c r="D146" s="72" t="s">
        <v>28</v>
      </c>
      <c r="E146" s="70">
        <f>SUM(E12:E145)/2</f>
        <v>167048912.24000001</v>
      </c>
      <c r="F146" s="71">
        <f>SUM(F12:F145)/2</f>
        <v>55328693.615000002</v>
      </c>
      <c r="G146" s="70">
        <f>SUM(G12:G145)/2</f>
        <v>4134248.5999999996</v>
      </c>
      <c r="H146" s="69">
        <f>SUM(H12:H145)/2</f>
        <v>3908284.4</v>
      </c>
      <c r="I146" s="69">
        <f>SUM(I12:I145)/2</f>
        <v>3454703.8</v>
      </c>
      <c r="J146" s="69">
        <f>E146-(F146+H146+I146)</f>
        <v>104357230.42500001</v>
      </c>
      <c r="K146" s="68"/>
    </row>
    <row r="147" spans="1:11" x14ac:dyDescent="0.2">
      <c r="A147" s="65" t="s">
        <v>27</v>
      </c>
      <c r="C147" s="67"/>
      <c r="E147" s="66"/>
      <c r="F147" s="66"/>
      <c r="G147" s="66"/>
      <c r="H147" s="66"/>
      <c r="I147" s="66"/>
      <c r="J147" s="66"/>
      <c r="K147" s="66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12" orientation="landscape" r:id="rId1"/>
  <headerFooter alignWithMargins="0"/>
  <rowBreaks count="2" manualBreakCount="2">
    <brk id="108" max="16383" man="1"/>
    <brk id="1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3:K55"/>
  <sheetViews>
    <sheetView showGridLines="0" zoomScaleNormal="100" workbookViewId="0"/>
  </sheetViews>
  <sheetFormatPr defaultRowHeight="12.75" x14ac:dyDescent="0.2"/>
  <cols>
    <col min="1" max="1" width="5.7109375" style="65" customWidth="1"/>
    <col min="2" max="2" width="26.140625" style="65" customWidth="1"/>
    <col min="3" max="3" width="8.7109375" style="65" customWidth="1"/>
    <col min="4" max="4" width="37.140625" style="65" customWidth="1"/>
    <col min="5" max="11" width="15" style="64" customWidth="1"/>
    <col min="12" max="256" width="9.140625" style="63"/>
    <col min="257" max="257" width="5.7109375" style="63" customWidth="1"/>
    <col min="258" max="258" width="26.140625" style="63" customWidth="1"/>
    <col min="259" max="259" width="8.7109375" style="63" customWidth="1"/>
    <col min="260" max="260" width="37.140625" style="63" customWidth="1"/>
    <col min="261" max="267" width="15" style="63" customWidth="1"/>
    <col min="268" max="512" width="9.140625" style="63"/>
    <col min="513" max="513" width="5.7109375" style="63" customWidth="1"/>
    <col min="514" max="514" width="26.140625" style="63" customWidth="1"/>
    <col min="515" max="515" width="8.7109375" style="63" customWidth="1"/>
    <col min="516" max="516" width="37.140625" style="63" customWidth="1"/>
    <col min="517" max="523" width="15" style="63" customWidth="1"/>
    <col min="524" max="768" width="9.140625" style="63"/>
    <col min="769" max="769" width="5.7109375" style="63" customWidth="1"/>
    <col min="770" max="770" width="26.140625" style="63" customWidth="1"/>
    <col min="771" max="771" width="8.7109375" style="63" customWidth="1"/>
    <col min="772" max="772" width="37.140625" style="63" customWidth="1"/>
    <col min="773" max="779" width="15" style="63" customWidth="1"/>
    <col min="780" max="1024" width="9.140625" style="63"/>
    <col min="1025" max="1025" width="5.7109375" style="63" customWidth="1"/>
    <col min="1026" max="1026" width="26.140625" style="63" customWidth="1"/>
    <col min="1027" max="1027" width="8.7109375" style="63" customWidth="1"/>
    <col min="1028" max="1028" width="37.140625" style="63" customWidth="1"/>
    <col min="1029" max="1035" width="15" style="63" customWidth="1"/>
    <col min="1036" max="1280" width="9.140625" style="63"/>
    <col min="1281" max="1281" width="5.7109375" style="63" customWidth="1"/>
    <col min="1282" max="1282" width="26.140625" style="63" customWidth="1"/>
    <col min="1283" max="1283" width="8.7109375" style="63" customWidth="1"/>
    <col min="1284" max="1284" width="37.140625" style="63" customWidth="1"/>
    <col min="1285" max="1291" width="15" style="63" customWidth="1"/>
    <col min="1292" max="1536" width="9.140625" style="63"/>
    <col min="1537" max="1537" width="5.7109375" style="63" customWidth="1"/>
    <col min="1538" max="1538" width="26.140625" style="63" customWidth="1"/>
    <col min="1539" max="1539" width="8.7109375" style="63" customWidth="1"/>
    <col min="1540" max="1540" width="37.140625" style="63" customWidth="1"/>
    <col min="1541" max="1547" width="15" style="63" customWidth="1"/>
    <col min="1548" max="1792" width="9.140625" style="63"/>
    <col min="1793" max="1793" width="5.7109375" style="63" customWidth="1"/>
    <col min="1794" max="1794" width="26.140625" style="63" customWidth="1"/>
    <col min="1795" max="1795" width="8.7109375" style="63" customWidth="1"/>
    <col min="1796" max="1796" width="37.140625" style="63" customWidth="1"/>
    <col min="1797" max="1803" width="15" style="63" customWidth="1"/>
    <col min="1804" max="2048" width="9.140625" style="63"/>
    <col min="2049" max="2049" width="5.7109375" style="63" customWidth="1"/>
    <col min="2050" max="2050" width="26.140625" style="63" customWidth="1"/>
    <col min="2051" max="2051" width="8.7109375" style="63" customWidth="1"/>
    <col min="2052" max="2052" width="37.140625" style="63" customWidth="1"/>
    <col min="2053" max="2059" width="15" style="63" customWidth="1"/>
    <col min="2060" max="2304" width="9.140625" style="63"/>
    <col min="2305" max="2305" width="5.7109375" style="63" customWidth="1"/>
    <col min="2306" max="2306" width="26.140625" style="63" customWidth="1"/>
    <col min="2307" max="2307" width="8.7109375" style="63" customWidth="1"/>
    <col min="2308" max="2308" width="37.140625" style="63" customWidth="1"/>
    <col min="2309" max="2315" width="15" style="63" customWidth="1"/>
    <col min="2316" max="2560" width="9.140625" style="63"/>
    <col min="2561" max="2561" width="5.7109375" style="63" customWidth="1"/>
    <col min="2562" max="2562" width="26.140625" style="63" customWidth="1"/>
    <col min="2563" max="2563" width="8.7109375" style="63" customWidth="1"/>
    <col min="2564" max="2564" width="37.140625" style="63" customWidth="1"/>
    <col min="2565" max="2571" width="15" style="63" customWidth="1"/>
    <col min="2572" max="2816" width="9.140625" style="63"/>
    <col min="2817" max="2817" width="5.7109375" style="63" customWidth="1"/>
    <col min="2818" max="2818" width="26.140625" style="63" customWidth="1"/>
    <col min="2819" max="2819" width="8.7109375" style="63" customWidth="1"/>
    <col min="2820" max="2820" width="37.140625" style="63" customWidth="1"/>
    <col min="2821" max="2827" width="15" style="63" customWidth="1"/>
    <col min="2828" max="3072" width="9.140625" style="63"/>
    <col min="3073" max="3073" width="5.7109375" style="63" customWidth="1"/>
    <col min="3074" max="3074" width="26.140625" style="63" customWidth="1"/>
    <col min="3075" max="3075" width="8.7109375" style="63" customWidth="1"/>
    <col min="3076" max="3076" width="37.140625" style="63" customWidth="1"/>
    <col min="3077" max="3083" width="15" style="63" customWidth="1"/>
    <col min="3084" max="3328" width="9.140625" style="63"/>
    <col min="3329" max="3329" width="5.7109375" style="63" customWidth="1"/>
    <col min="3330" max="3330" width="26.140625" style="63" customWidth="1"/>
    <col min="3331" max="3331" width="8.7109375" style="63" customWidth="1"/>
    <col min="3332" max="3332" width="37.140625" style="63" customWidth="1"/>
    <col min="3333" max="3339" width="15" style="63" customWidth="1"/>
    <col min="3340" max="3584" width="9.140625" style="63"/>
    <col min="3585" max="3585" width="5.7109375" style="63" customWidth="1"/>
    <col min="3586" max="3586" width="26.140625" style="63" customWidth="1"/>
    <col min="3587" max="3587" width="8.7109375" style="63" customWidth="1"/>
    <col min="3588" max="3588" width="37.140625" style="63" customWidth="1"/>
    <col min="3589" max="3595" width="15" style="63" customWidth="1"/>
    <col min="3596" max="3840" width="9.140625" style="63"/>
    <col min="3841" max="3841" width="5.7109375" style="63" customWidth="1"/>
    <col min="3842" max="3842" width="26.140625" style="63" customWidth="1"/>
    <col min="3843" max="3843" width="8.7109375" style="63" customWidth="1"/>
    <col min="3844" max="3844" width="37.140625" style="63" customWidth="1"/>
    <col min="3845" max="3851" width="15" style="63" customWidth="1"/>
    <col min="3852" max="4096" width="9.140625" style="63"/>
    <col min="4097" max="4097" width="5.7109375" style="63" customWidth="1"/>
    <col min="4098" max="4098" width="26.140625" style="63" customWidth="1"/>
    <col min="4099" max="4099" width="8.7109375" style="63" customWidth="1"/>
    <col min="4100" max="4100" width="37.140625" style="63" customWidth="1"/>
    <col min="4101" max="4107" width="15" style="63" customWidth="1"/>
    <col min="4108" max="4352" width="9.140625" style="63"/>
    <col min="4353" max="4353" width="5.7109375" style="63" customWidth="1"/>
    <col min="4354" max="4354" width="26.140625" style="63" customWidth="1"/>
    <col min="4355" max="4355" width="8.7109375" style="63" customWidth="1"/>
    <col min="4356" max="4356" width="37.140625" style="63" customWidth="1"/>
    <col min="4357" max="4363" width="15" style="63" customWidth="1"/>
    <col min="4364" max="4608" width="9.140625" style="63"/>
    <col min="4609" max="4609" width="5.7109375" style="63" customWidth="1"/>
    <col min="4610" max="4610" width="26.140625" style="63" customWidth="1"/>
    <col min="4611" max="4611" width="8.7109375" style="63" customWidth="1"/>
    <col min="4612" max="4612" width="37.140625" style="63" customWidth="1"/>
    <col min="4613" max="4619" width="15" style="63" customWidth="1"/>
    <col min="4620" max="4864" width="9.140625" style="63"/>
    <col min="4865" max="4865" width="5.7109375" style="63" customWidth="1"/>
    <col min="4866" max="4866" width="26.140625" style="63" customWidth="1"/>
    <col min="4867" max="4867" width="8.7109375" style="63" customWidth="1"/>
    <col min="4868" max="4868" width="37.140625" style="63" customWidth="1"/>
    <col min="4869" max="4875" width="15" style="63" customWidth="1"/>
    <col min="4876" max="5120" width="9.140625" style="63"/>
    <col min="5121" max="5121" width="5.7109375" style="63" customWidth="1"/>
    <col min="5122" max="5122" width="26.140625" style="63" customWidth="1"/>
    <col min="5123" max="5123" width="8.7109375" style="63" customWidth="1"/>
    <col min="5124" max="5124" width="37.140625" style="63" customWidth="1"/>
    <col min="5125" max="5131" width="15" style="63" customWidth="1"/>
    <col min="5132" max="5376" width="9.140625" style="63"/>
    <col min="5377" max="5377" width="5.7109375" style="63" customWidth="1"/>
    <col min="5378" max="5378" width="26.140625" style="63" customWidth="1"/>
    <col min="5379" max="5379" width="8.7109375" style="63" customWidth="1"/>
    <col min="5380" max="5380" width="37.140625" style="63" customWidth="1"/>
    <col min="5381" max="5387" width="15" style="63" customWidth="1"/>
    <col min="5388" max="5632" width="9.140625" style="63"/>
    <col min="5633" max="5633" width="5.7109375" style="63" customWidth="1"/>
    <col min="5634" max="5634" width="26.140625" style="63" customWidth="1"/>
    <col min="5635" max="5635" width="8.7109375" style="63" customWidth="1"/>
    <col min="5636" max="5636" width="37.140625" style="63" customWidth="1"/>
    <col min="5637" max="5643" width="15" style="63" customWidth="1"/>
    <col min="5644" max="5888" width="9.140625" style="63"/>
    <col min="5889" max="5889" width="5.7109375" style="63" customWidth="1"/>
    <col min="5890" max="5890" width="26.140625" style="63" customWidth="1"/>
    <col min="5891" max="5891" width="8.7109375" style="63" customWidth="1"/>
    <col min="5892" max="5892" width="37.140625" style="63" customWidth="1"/>
    <col min="5893" max="5899" width="15" style="63" customWidth="1"/>
    <col min="5900" max="6144" width="9.140625" style="63"/>
    <col min="6145" max="6145" width="5.7109375" style="63" customWidth="1"/>
    <col min="6146" max="6146" width="26.140625" style="63" customWidth="1"/>
    <col min="6147" max="6147" width="8.7109375" style="63" customWidth="1"/>
    <col min="6148" max="6148" width="37.140625" style="63" customWidth="1"/>
    <col min="6149" max="6155" width="15" style="63" customWidth="1"/>
    <col min="6156" max="6400" width="9.140625" style="63"/>
    <col min="6401" max="6401" width="5.7109375" style="63" customWidth="1"/>
    <col min="6402" max="6402" width="26.140625" style="63" customWidth="1"/>
    <col min="6403" max="6403" width="8.7109375" style="63" customWidth="1"/>
    <col min="6404" max="6404" width="37.140625" style="63" customWidth="1"/>
    <col min="6405" max="6411" width="15" style="63" customWidth="1"/>
    <col min="6412" max="6656" width="9.140625" style="63"/>
    <col min="6657" max="6657" width="5.7109375" style="63" customWidth="1"/>
    <col min="6658" max="6658" width="26.140625" style="63" customWidth="1"/>
    <col min="6659" max="6659" width="8.7109375" style="63" customWidth="1"/>
    <col min="6660" max="6660" width="37.140625" style="63" customWidth="1"/>
    <col min="6661" max="6667" width="15" style="63" customWidth="1"/>
    <col min="6668" max="6912" width="9.140625" style="63"/>
    <col min="6913" max="6913" width="5.7109375" style="63" customWidth="1"/>
    <col min="6914" max="6914" width="26.140625" style="63" customWidth="1"/>
    <col min="6915" max="6915" width="8.7109375" style="63" customWidth="1"/>
    <col min="6916" max="6916" width="37.140625" style="63" customWidth="1"/>
    <col min="6917" max="6923" width="15" style="63" customWidth="1"/>
    <col min="6924" max="7168" width="9.140625" style="63"/>
    <col min="7169" max="7169" width="5.7109375" style="63" customWidth="1"/>
    <col min="7170" max="7170" width="26.140625" style="63" customWidth="1"/>
    <col min="7171" max="7171" width="8.7109375" style="63" customWidth="1"/>
    <col min="7172" max="7172" width="37.140625" style="63" customWidth="1"/>
    <col min="7173" max="7179" width="15" style="63" customWidth="1"/>
    <col min="7180" max="7424" width="9.140625" style="63"/>
    <col min="7425" max="7425" width="5.7109375" style="63" customWidth="1"/>
    <col min="7426" max="7426" width="26.140625" style="63" customWidth="1"/>
    <col min="7427" max="7427" width="8.7109375" style="63" customWidth="1"/>
    <col min="7428" max="7428" width="37.140625" style="63" customWidth="1"/>
    <col min="7429" max="7435" width="15" style="63" customWidth="1"/>
    <col min="7436" max="7680" width="9.140625" style="63"/>
    <col min="7681" max="7681" width="5.7109375" style="63" customWidth="1"/>
    <col min="7682" max="7682" width="26.140625" style="63" customWidth="1"/>
    <col min="7683" max="7683" width="8.7109375" style="63" customWidth="1"/>
    <col min="7684" max="7684" width="37.140625" style="63" customWidth="1"/>
    <col min="7685" max="7691" width="15" style="63" customWidth="1"/>
    <col min="7692" max="7936" width="9.140625" style="63"/>
    <col min="7937" max="7937" width="5.7109375" style="63" customWidth="1"/>
    <col min="7938" max="7938" width="26.140625" style="63" customWidth="1"/>
    <col min="7939" max="7939" width="8.7109375" style="63" customWidth="1"/>
    <col min="7940" max="7940" width="37.140625" style="63" customWidth="1"/>
    <col min="7941" max="7947" width="15" style="63" customWidth="1"/>
    <col min="7948" max="8192" width="9.140625" style="63"/>
    <col min="8193" max="8193" width="5.7109375" style="63" customWidth="1"/>
    <col min="8194" max="8194" width="26.140625" style="63" customWidth="1"/>
    <col min="8195" max="8195" width="8.7109375" style="63" customWidth="1"/>
    <col min="8196" max="8196" width="37.140625" style="63" customWidth="1"/>
    <col min="8197" max="8203" width="15" style="63" customWidth="1"/>
    <col min="8204" max="8448" width="9.140625" style="63"/>
    <col min="8449" max="8449" width="5.7109375" style="63" customWidth="1"/>
    <col min="8450" max="8450" width="26.140625" style="63" customWidth="1"/>
    <col min="8451" max="8451" width="8.7109375" style="63" customWidth="1"/>
    <col min="8452" max="8452" width="37.140625" style="63" customWidth="1"/>
    <col min="8453" max="8459" width="15" style="63" customWidth="1"/>
    <col min="8460" max="8704" width="9.140625" style="63"/>
    <col min="8705" max="8705" width="5.7109375" style="63" customWidth="1"/>
    <col min="8706" max="8706" width="26.140625" style="63" customWidth="1"/>
    <col min="8707" max="8707" width="8.7109375" style="63" customWidth="1"/>
    <col min="8708" max="8708" width="37.140625" style="63" customWidth="1"/>
    <col min="8709" max="8715" width="15" style="63" customWidth="1"/>
    <col min="8716" max="8960" width="9.140625" style="63"/>
    <col min="8961" max="8961" width="5.7109375" style="63" customWidth="1"/>
    <col min="8962" max="8962" width="26.140625" style="63" customWidth="1"/>
    <col min="8963" max="8963" width="8.7109375" style="63" customWidth="1"/>
    <col min="8964" max="8964" width="37.140625" style="63" customWidth="1"/>
    <col min="8965" max="8971" width="15" style="63" customWidth="1"/>
    <col min="8972" max="9216" width="9.140625" style="63"/>
    <col min="9217" max="9217" width="5.7109375" style="63" customWidth="1"/>
    <col min="9218" max="9218" width="26.140625" style="63" customWidth="1"/>
    <col min="9219" max="9219" width="8.7109375" style="63" customWidth="1"/>
    <col min="9220" max="9220" width="37.140625" style="63" customWidth="1"/>
    <col min="9221" max="9227" width="15" style="63" customWidth="1"/>
    <col min="9228" max="9472" width="9.140625" style="63"/>
    <col min="9473" max="9473" width="5.7109375" style="63" customWidth="1"/>
    <col min="9474" max="9474" width="26.140625" style="63" customWidth="1"/>
    <col min="9475" max="9475" width="8.7109375" style="63" customWidth="1"/>
    <col min="9476" max="9476" width="37.140625" style="63" customWidth="1"/>
    <col min="9477" max="9483" width="15" style="63" customWidth="1"/>
    <col min="9484" max="9728" width="9.140625" style="63"/>
    <col min="9729" max="9729" width="5.7109375" style="63" customWidth="1"/>
    <col min="9730" max="9730" width="26.140625" style="63" customWidth="1"/>
    <col min="9731" max="9731" width="8.7109375" style="63" customWidth="1"/>
    <col min="9732" max="9732" width="37.140625" style="63" customWidth="1"/>
    <col min="9733" max="9739" width="15" style="63" customWidth="1"/>
    <col min="9740" max="9984" width="9.140625" style="63"/>
    <col min="9985" max="9985" width="5.7109375" style="63" customWidth="1"/>
    <col min="9986" max="9986" width="26.140625" style="63" customWidth="1"/>
    <col min="9987" max="9987" width="8.7109375" style="63" customWidth="1"/>
    <col min="9988" max="9988" width="37.140625" style="63" customWidth="1"/>
    <col min="9989" max="9995" width="15" style="63" customWidth="1"/>
    <col min="9996" max="10240" width="9.140625" style="63"/>
    <col min="10241" max="10241" width="5.7109375" style="63" customWidth="1"/>
    <col min="10242" max="10242" width="26.140625" style="63" customWidth="1"/>
    <col min="10243" max="10243" width="8.7109375" style="63" customWidth="1"/>
    <col min="10244" max="10244" width="37.140625" style="63" customWidth="1"/>
    <col min="10245" max="10251" width="15" style="63" customWidth="1"/>
    <col min="10252" max="10496" width="9.140625" style="63"/>
    <col min="10497" max="10497" width="5.7109375" style="63" customWidth="1"/>
    <col min="10498" max="10498" width="26.140625" style="63" customWidth="1"/>
    <col min="10499" max="10499" width="8.7109375" style="63" customWidth="1"/>
    <col min="10500" max="10500" width="37.140625" style="63" customWidth="1"/>
    <col min="10501" max="10507" width="15" style="63" customWidth="1"/>
    <col min="10508" max="10752" width="9.140625" style="63"/>
    <col min="10753" max="10753" width="5.7109375" style="63" customWidth="1"/>
    <col min="10754" max="10754" width="26.140625" style="63" customWidth="1"/>
    <col min="10755" max="10755" width="8.7109375" style="63" customWidth="1"/>
    <col min="10756" max="10756" width="37.140625" style="63" customWidth="1"/>
    <col min="10757" max="10763" width="15" style="63" customWidth="1"/>
    <col min="10764" max="11008" width="9.140625" style="63"/>
    <col min="11009" max="11009" width="5.7109375" style="63" customWidth="1"/>
    <col min="11010" max="11010" width="26.140625" style="63" customWidth="1"/>
    <col min="11011" max="11011" width="8.7109375" style="63" customWidth="1"/>
    <col min="11012" max="11012" width="37.140625" style="63" customWidth="1"/>
    <col min="11013" max="11019" width="15" style="63" customWidth="1"/>
    <col min="11020" max="11264" width="9.140625" style="63"/>
    <col min="11265" max="11265" width="5.7109375" style="63" customWidth="1"/>
    <col min="11266" max="11266" width="26.140625" style="63" customWidth="1"/>
    <col min="11267" max="11267" width="8.7109375" style="63" customWidth="1"/>
    <col min="11268" max="11268" width="37.140625" style="63" customWidth="1"/>
    <col min="11269" max="11275" width="15" style="63" customWidth="1"/>
    <col min="11276" max="11520" width="9.140625" style="63"/>
    <col min="11521" max="11521" width="5.7109375" style="63" customWidth="1"/>
    <col min="11522" max="11522" width="26.140625" style="63" customWidth="1"/>
    <col min="11523" max="11523" width="8.7109375" style="63" customWidth="1"/>
    <col min="11524" max="11524" width="37.140625" style="63" customWidth="1"/>
    <col min="11525" max="11531" width="15" style="63" customWidth="1"/>
    <col min="11532" max="11776" width="9.140625" style="63"/>
    <col min="11777" max="11777" width="5.7109375" style="63" customWidth="1"/>
    <col min="11778" max="11778" width="26.140625" style="63" customWidth="1"/>
    <col min="11779" max="11779" width="8.7109375" style="63" customWidth="1"/>
    <col min="11780" max="11780" width="37.140625" style="63" customWidth="1"/>
    <col min="11781" max="11787" width="15" style="63" customWidth="1"/>
    <col min="11788" max="12032" width="9.140625" style="63"/>
    <col min="12033" max="12033" width="5.7109375" style="63" customWidth="1"/>
    <col min="12034" max="12034" width="26.140625" style="63" customWidth="1"/>
    <col min="12035" max="12035" width="8.7109375" style="63" customWidth="1"/>
    <col min="12036" max="12036" width="37.140625" style="63" customWidth="1"/>
    <col min="12037" max="12043" width="15" style="63" customWidth="1"/>
    <col min="12044" max="12288" width="9.140625" style="63"/>
    <col min="12289" max="12289" width="5.7109375" style="63" customWidth="1"/>
    <col min="12290" max="12290" width="26.140625" style="63" customWidth="1"/>
    <col min="12291" max="12291" width="8.7109375" style="63" customWidth="1"/>
    <col min="12292" max="12292" width="37.140625" style="63" customWidth="1"/>
    <col min="12293" max="12299" width="15" style="63" customWidth="1"/>
    <col min="12300" max="12544" width="9.140625" style="63"/>
    <col min="12545" max="12545" width="5.7109375" style="63" customWidth="1"/>
    <col min="12546" max="12546" width="26.140625" style="63" customWidth="1"/>
    <col min="12547" max="12547" width="8.7109375" style="63" customWidth="1"/>
    <col min="12548" max="12548" width="37.140625" style="63" customWidth="1"/>
    <col min="12549" max="12555" width="15" style="63" customWidth="1"/>
    <col min="12556" max="12800" width="9.140625" style="63"/>
    <col min="12801" max="12801" width="5.7109375" style="63" customWidth="1"/>
    <col min="12802" max="12802" width="26.140625" style="63" customWidth="1"/>
    <col min="12803" max="12803" width="8.7109375" style="63" customWidth="1"/>
    <col min="12804" max="12804" width="37.140625" style="63" customWidth="1"/>
    <col min="12805" max="12811" width="15" style="63" customWidth="1"/>
    <col min="12812" max="13056" width="9.140625" style="63"/>
    <col min="13057" max="13057" width="5.7109375" style="63" customWidth="1"/>
    <col min="13058" max="13058" width="26.140625" style="63" customWidth="1"/>
    <col min="13059" max="13059" width="8.7109375" style="63" customWidth="1"/>
    <col min="13060" max="13060" width="37.140625" style="63" customWidth="1"/>
    <col min="13061" max="13067" width="15" style="63" customWidth="1"/>
    <col min="13068" max="13312" width="9.140625" style="63"/>
    <col min="13313" max="13313" width="5.7109375" style="63" customWidth="1"/>
    <col min="13314" max="13314" width="26.140625" style="63" customWidth="1"/>
    <col min="13315" max="13315" width="8.7109375" style="63" customWidth="1"/>
    <col min="13316" max="13316" width="37.140625" style="63" customWidth="1"/>
    <col min="13317" max="13323" width="15" style="63" customWidth="1"/>
    <col min="13324" max="13568" width="9.140625" style="63"/>
    <col min="13569" max="13569" width="5.7109375" style="63" customWidth="1"/>
    <col min="13570" max="13570" width="26.140625" style="63" customWidth="1"/>
    <col min="13571" max="13571" width="8.7109375" style="63" customWidth="1"/>
    <col min="13572" max="13572" width="37.140625" style="63" customWidth="1"/>
    <col min="13573" max="13579" width="15" style="63" customWidth="1"/>
    <col min="13580" max="13824" width="9.140625" style="63"/>
    <col min="13825" max="13825" width="5.7109375" style="63" customWidth="1"/>
    <col min="13826" max="13826" width="26.140625" style="63" customWidth="1"/>
    <col min="13827" max="13827" width="8.7109375" style="63" customWidth="1"/>
    <col min="13828" max="13828" width="37.140625" style="63" customWidth="1"/>
    <col min="13829" max="13835" width="15" style="63" customWidth="1"/>
    <col min="13836" max="14080" width="9.140625" style="63"/>
    <col min="14081" max="14081" width="5.7109375" style="63" customWidth="1"/>
    <col min="14082" max="14082" width="26.140625" style="63" customWidth="1"/>
    <col min="14083" max="14083" width="8.7109375" style="63" customWidth="1"/>
    <col min="14084" max="14084" width="37.140625" style="63" customWidth="1"/>
    <col min="14085" max="14091" width="15" style="63" customWidth="1"/>
    <col min="14092" max="14336" width="9.140625" style="63"/>
    <col min="14337" max="14337" width="5.7109375" style="63" customWidth="1"/>
    <col min="14338" max="14338" width="26.140625" style="63" customWidth="1"/>
    <col min="14339" max="14339" width="8.7109375" style="63" customWidth="1"/>
    <col min="14340" max="14340" width="37.140625" style="63" customWidth="1"/>
    <col min="14341" max="14347" width="15" style="63" customWidth="1"/>
    <col min="14348" max="14592" width="9.140625" style="63"/>
    <col min="14593" max="14593" width="5.7109375" style="63" customWidth="1"/>
    <col min="14594" max="14594" width="26.140625" style="63" customWidth="1"/>
    <col min="14595" max="14595" width="8.7109375" style="63" customWidth="1"/>
    <col min="14596" max="14596" width="37.140625" style="63" customWidth="1"/>
    <col min="14597" max="14603" width="15" style="63" customWidth="1"/>
    <col min="14604" max="14848" width="9.140625" style="63"/>
    <col min="14849" max="14849" width="5.7109375" style="63" customWidth="1"/>
    <col min="14850" max="14850" width="26.140625" style="63" customWidth="1"/>
    <col min="14851" max="14851" width="8.7109375" style="63" customWidth="1"/>
    <col min="14852" max="14852" width="37.140625" style="63" customWidth="1"/>
    <col min="14853" max="14859" width="15" style="63" customWidth="1"/>
    <col min="14860" max="15104" width="9.140625" style="63"/>
    <col min="15105" max="15105" width="5.7109375" style="63" customWidth="1"/>
    <col min="15106" max="15106" width="26.140625" style="63" customWidth="1"/>
    <col min="15107" max="15107" width="8.7109375" style="63" customWidth="1"/>
    <col min="15108" max="15108" width="37.140625" style="63" customWidth="1"/>
    <col min="15109" max="15115" width="15" style="63" customWidth="1"/>
    <col min="15116" max="15360" width="9.140625" style="63"/>
    <col min="15361" max="15361" width="5.7109375" style="63" customWidth="1"/>
    <col min="15362" max="15362" width="26.140625" style="63" customWidth="1"/>
    <col min="15363" max="15363" width="8.7109375" style="63" customWidth="1"/>
    <col min="15364" max="15364" width="37.140625" style="63" customWidth="1"/>
    <col min="15365" max="15371" width="15" style="63" customWidth="1"/>
    <col min="15372" max="15616" width="9.140625" style="63"/>
    <col min="15617" max="15617" width="5.7109375" style="63" customWidth="1"/>
    <col min="15618" max="15618" width="26.140625" style="63" customWidth="1"/>
    <col min="15619" max="15619" width="8.7109375" style="63" customWidth="1"/>
    <col min="15620" max="15620" width="37.140625" style="63" customWidth="1"/>
    <col min="15621" max="15627" width="15" style="63" customWidth="1"/>
    <col min="15628" max="15872" width="9.140625" style="63"/>
    <col min="15873" max="15873" width="5.7109375" style="63" customWidth="1"/>
    <col min="15874" max="15874" width="26.140625" style="63" customWidth="1"/>
    <col min="15875" max="15875" width="8.7109375" style="63" customWidth="1"/>
    <col min="15876" max="15876" width="37.140625" style="63" customWidth="1"/>
    <col min="15877" max="15883" width="15" style="63" customWidth="1"/>
    <col min="15884" max="16128" width="9.140625" style="63"/>
    <col min="16129" max="16129" width="5.7109375" style="63" customWidth="1"/>
    <col min="16130" max="16130" width="26.140625" style="63" customWidth="1"/>
    <col min="16131" max="16131" width="8.7109375" style="63" customWidth="1"/>
    <col min="16132" max="16132" width="37.140625" style="63" customWidth="1"/>
    <col min="16133" max="16139" width="15" style="63" customWidth="1"/>
    <col min="16140" max="16384" width="9.140625" style="63"/>
  </cols>
  <sheetData>
    <row r="3" spans="1:11" x14ac:dyDescent="0.2">
      <c r="B3" s="107" t="s">
        <v>988</v>
      </c>
      <c r="C3" s="107"/>
      <c r="D3" s="107"/>
      <c r="E3" s="106"/>
      <c r="F3" s="106"/>
      <c r="G3" s="106"/>
      <c r="H3" s="106"/>
      <c r="I3" s="106"/>
      <c r="J3" s="106"/>
    </row>
    <row r="4" spans="1:11" x14ac:dyDescent="0.2">
      <c r="B4" s="107" t="s">
        <v>274</v>
      </c>
      <c r="C4" s="107"/>
      <c r="D4" s="107"/>
      <c r="E4" s="106"/>
      <c r="F4" s="106"/>
      <c r="G4" s="106"/>
      <c r="H4" s="106"/>
      <c r="I4" s="106"/>
      <c r="J4" s="106"/>
    </row>
    <row r="5" spans="1:11" x14ac:dyDescent="0.2">
      <c r="B5" s="107" t="s">
        <v>273</v>
      </c>
      <c r="C5" s="107"/>
      <c r="D5" s="107"/>
      <c r="E5" s="106"/>
      <c r="F5" s="106"/>
      <c r="G5" s="106"/>
      <c r="H5" s="106"/>
      <c r="I5" s="106"/>
      <c r="J5" s="106"/>
    </row>
    <row r="7" spans="1:11" ht="18" x14ac:dyDescent="0.25">
      <c r="A7" s="105" t="s">
        <v>27</v>
      </c>
      <c r="B7" s="104" t="s">
        <v>16</v>
      </c>
      <c r="C7" s="103"/>
      <c r="D7" s="102"/>
      <c r="E7" s="101"/>
      <c r="F7" s="101"/>
      <c r="G7" s="101"/>
      <c r="H7" s="101"/>
      <c r="I7" s="101"/>
      <c r="J7" s="100"/>
      <c r="K7" s="66"/>
    </row>
    <row r="8" spans="1:11" ht="13.5" thickBot="1" x14ac:dyDescent="0.25">
      <c r="A8" s="65" t="s">
        <v>27</v>
      </c>
      <c r="C8" s="67"/>
      <c r="E8" s="66"/>
      <c r="F8" s="66"/>
      <c r="G8" s="66"/>
      <c r="H8" s="66"/>
      <c r="I8" s="66"/>
      <c r="J8" s="66"/>
      <c r="K8" s="66"/>
    </row>
    <row r="9" spans="1:11" ht="34.5" customHeight="1" thickBot="1" x14ac:dyDescent="0.25">
      <c r="A9" s="65" t="s">
        <v>27</v>
      </c>
      <c r="B9" s="99"/>
      <c r="C9" s="98"/>
      <c r="D9" s="97" t="s">
        <v>272</v>
      </c>
      <c r="E9" s="126" t="s">
        <v>271</v>
      </c>
      <c r="F9" s="127"/>
      <c r="G9" s="126" t="s">
        <v>270</v>
      </c>
      <c r="H9" s="127"/>
      <c r="I9" s="96"/>
      <c r="J9" s="96"/>
      <c r="K9" s="66"/>
    </row>
    <row r="10" spans="1:11" ht="34.5" customHeight="1" x14ac:dyDescent="0.2">
      <c r="A10" s="65" t="s">
        <v>27</v>
      </c>
      <c r="B10" s="95" t="s">
        <v>269</v>
      </c>
      <c r="C10" s="94" t="s">
        <v>268</v>
      </c>
      <c r="D10" s="93" t="s">
        <v>267</v>
      </c>
      <c r="E10" s="92" t="s">
        <v>266</v>
      </c>
      <c r="F10" s="91" t="s">
        <v>265</v>
      </c>
      <c r="G10" s="92" t="s">
        <v>264</v>
      </c>
      <c r="H10" s="91" t="s">
        <v>263</v>
      </c>
      <c r="I10" s="91" t="s">
        <v>989</v>
      </c>
      <c r="J10" s="91" t="s">
        <v>262</v>
      </c>
      <c r="K10" s="66"/>
    </row>
    <row r="11" spans="1:11" ht="13.5" customHeight="1" thickBot="1" x14ac:dyDescent="0.25">
      <c r="A11" s="65" t="s">
        <v>27</v>
      </c>
      <c r="B11" s="90"/>
      <c r="C11" s="89"/>
      <c r="D11" s="88"/>
      <c r="E11" s="87"/>
      <c r="F11" s="86"/>
      <c r="G11" s="87"/>
      <c r="H11" s="86"/>
      <c r="I11" s="86"/>
      <c r="J11" s="86"/>
      <c r="K11" s="66"/>
    </row>
    <row r="12" spans="1:11" ht="13.5" thickBot="1" x14ac:dyDescent="0.25">
      <c r="A12" s="65" t="s">
        <v>27</v>
      </c>
      <c r="B12" s="79" t="s">
        <v>15</v>
      </c>
      <c r="C12" s="78"/>
      <c r="D12" s="77"/>
      <c r="E12" s="76"/>
      <c r="F12" s="75"/>
      <c r="G12" s="76"/>
      <c r="H12" s="75"/>
      <c r="I12" s="75"/>
      <c r="J12" s="75"/>
      <c r="K12" s="66"/>
    </row>
    <row r="13" spans="1:11" x14ac:dyDescent="0.2">
      <c r="A13" s="65" t="s">
        <v>27</v>
      </c>
      <c r="B13" s="85" t="s">
        <v>160</v>
      </c>
      <c r="C13" s="84" t="s">
        <v>136</v>
      </c>
      <c r="D13" s="83" t="s">
        <v>325</v>
      </c>
      <c r="E13" s="82">
        <v>2000</v>
      </c>
      <c r="F13" s="81">
        <v>0</v>
      </c>
      <c r="G13" s="82">
        <v>0</v>
      </c>
      <c r="H13" s="81">
        <v>0</v>
      </c>
      <c r="I13" s="80">
        <v>2000</v>
      </c>
      <c r="J13" s="80">
        <f t="shared" ref="J13:J43" si="0">E13-(F13+H13+I13)</f>
        <v>0</v>
      </c>
      <c r="K13" s="66"/>
    </row>
    <row r="14" spans="1:11" x14ac:dyDescent="0.2">
      <c r="A14" s="65" t="s">
        <v>27</v>
      </c>
      <c r="B14" s="85" t="s">
        <v>160</v>
      </c>
      <c r="C14" s="84" t="s">
        <v>136</v>
      </c>
      <c r="D14" s="83" t="s">
        <v>326</v>
      </c>
      <c r="E14" s="82">
        <v>53000</v>
      </c>
      <c r="F14" s="81">
        <v>0</v>
      </c>
      <c r="G14" s="82">
        <v>0</v>
      </c>
      <c r="H14" s="81">
        <v>0</v>
      </c>
      <c r="I14" s="80">
        <v>3000</v>
      </c>
      <c r="J14" s="80">
        <f t="shared" si="0"/>
        <v>50000</v>
      </c>
      <c r="K14" s="66"/>
    </row>
    <row r="15" spans="1:11" x14ac:dyDescent="0.2">
      <c r="A15" s="65" t="s">
        <v>27</v>
      </c>
      <c r="B15" s="85" t="s">
        <v>160</v>
      </c>
      <c r="C15" s="84" t="s">
        <v>136</v>
      </c>
      <c r="D15" s="83" t="s">
        <v>327</v>
      </c>
      <c r="E15" s="82">
        <v>220000</v>
      </c>
      <c r="F15" s="81">
        <v>0</v>
      </c>
      <c r="G15" s="82">
        <v>0</v>
      </c>
      <c r="H15" s="81">
        <v>0</v>
      </c>
      <c r="I15" s="80">
        <v>4000</v>
      </c>
      <c r="J15" s="80">
        <f t="shared" si="0"/>
        <v>216000</v>
      </c>
      <c r="K15" s="66"/>
    </row>
    <row r="16" spans="1:11" x14ac:dyDescent="0.2">
      <c r="A16" s="65" t="s">
        <v>27</v>
      </c>
      <c r="B16" s="85" t="s">
        <v>160</v>
      </c>
      <c r="C16" s="84" t="s">
        <v>136</v>
      </c>
      <c r="D16" s="83" t="s">
        <v>328</v>
      </c>
      <c r="E16" s="82">
        <v>85000</v>
      </c>
      <c r="F16" s="81">
        <v>0</v>
      </c>
      <c r="G16" s="82">
        <v>0</v>
      </c>
      <c r="H16" s="81">
        <v>0</v>
      </c>
      <c r="I16" s="80">
        <v>3000</v>
      </c>
      <c r="J16" s="80">
        <f t="shared" si="0"/>
        <v>82000</v>
      </c>
      <c r="K16" s="66"/>
    </row>
    <row r="17" spans="1:11" x14ac:dyDescent="0.2">
      <c r="A17" s="65" t="s">
        <v>27</v>
      </c>
      <c r="B17" s="85" t="s">
        <v>160</v>
      </c>
      <c r="C17" s="84" t="s">
        <v>329</v>
      </c>
      <c r="D17" s="83" t="s">
        <v>330</v>
      </c>
      <c r="E17" s="82">
        <v>209000</v>
      </c>
      <c r="F17" s="81">
        <v>131544.94</v>
      </c>
      <c r="G17" s="82">
        <v>12000</v>
      </c>
      <c r="H17" s="81">
        <v>37776</v>
      </c>
      <c r="I17" s="80">
        <v>39600</v>
      </c>
      <c r="J17" s="80">
        <f t="shared" si="0"/>
        <v>79.059999999997672</v>
      </c>
      <c r="K17" s="66"/>
    </row>
    <row r="18" spans="1:11" x14ac:dyDescent="0.2">
      <c r="A18" s="65" t="s">
        <v>27</v>
      </c>
      <c r="B18" s="85" t="s">
        <v>160</v>
      </c>
      <c r="C18" s="84" t="s">
        <v>331</v>
      </c>
      <c r="D18" s="83" t="s">
        <v>332</v>
      </c>
      <c r="E18" s="82">
        <v>269000</v>
      </c>
      <c r="F18" s="81">
        <v>65.78</v>
      </c>
      <c r="G18" s="82">
        <v>10000</v>
      </c>
      <c r="H18" s="81">
        <v>10000</v>
      </c>
      <c r="I18" s="80">
        <v>104800</v>
      </c>
      <c r="J18" s="80">
        <f t="shared" si="0"/>
        <v>154134.22</v>
      </c>
      <c r="K18" s="66"/>
    </row>
    <row r="19" spans="1:11" x14ac:dyDescent="0.2">
      <c r="A19" s="65" t="s">
        <v>27</v>
      </c>
      <c r="B19" s="85" t="s">
        <v>160</v>
      </c>
      <c r="C19" s="84" t="s">
        <v>333</v>
      </c>
      <c r="D19" s="83" t="s">
        <v>334</v>
      </c>
      <c r="E19" s="82">
        <v>180000</v>
      </c>
      <c r="F19" s="81">
        <v>2365.9899999999998</v>
      </c>
      <c r="G19" s="82">
        <v>0</v>
      </c>
      <c r="H19" s="81">
        <v>2000</v>
      </c>
      <c r="I19" s="80">
        <v>6000</v>
      </c>
      <c r="J19" s="80">
        <f t="shared" si="0"/>
        <v>169634.01</v>
      </c>
      <c r="K19" s="66"/>
    </row>
    <row r="20" spans="1:11" x14ac:dyDescent="0.2">
      <c r="A20" s="65" t="s">
        <v>27</v>
      </c>
      <c r="B20" s="85" t="s">
        <v>160</v>
      </c>
      <c r="C20" s="84" t="s">
        <v>335</v>
      </c>
      <c r="D20" s="83" t="s">
        <v>336</v>
      </c>
      <c r="E20" s="82">
        <v>196400</v>
      </c>
      <c r="F20" s="81">
        <v>54</v>
      </c>
      <c r="G20" s="82">
        <v>9700</v>
      </c>
      <c r="H20" s="81">
        <v>7700</v>
      </c>
      <c r="I20" s="80">
        <v>11000</v>
      </c>
      <c r="J20" s="80">
        <f t="shared" si="0"/>
        <v>177646</v>
      </c>
      <c r="K20" s="66"/>
    </row>
    <row r="21" spans="1:11" x14ac:dyDescent="0.2">
      <c r="A21" s="65" t="s">
        <v>27</v>
      </c>
      <c r="B21" s="85" t="s">
        <v>160</v>
      </c>
      <c r="C21" s="84" t="s">
        <v>337</v>
      </c>
      <c r="D21" s="83" t="s">
        <v>338</v>
      </c>
      <c r="E21" s="82">
        <v>53000</v>
      </c>
      <c r="F21" s="81">
        <v>169.1</v>
      </c>
      <c r="G21" s="82">
        <v>52600</v>
      </c>
      <c r="H21" s="81">
        <v>52600</v>
      </c>
      <c r="I21" s="80">
        <v>32831</v>
      </c>
      <c r="J21" s="80">
        <f t="shared" si="0"/>
        <v>-32600.100000000006</v>
      </c>
      <c r="K21" s="66"/>
    </row>
    <row r="22" spans="1:11" x14ac:dyDescent="0.2">
      <c r="A22" s="65" t="s">
        <v>27</v>
      </c>
      <c r="B22" s="85" t="s">
        <v>160</v>
      </c>
      <c r="C22" s="84" t="s">
        <v>339</v>
      </c>
      <c r="D22" s="83" t="s">
        <v>340</v>
      </c>
      <c r="E22" s="82">
        <v>45000</v>
      </c>
      <c r="F22" s="81">
        <v>0</v>
      </c>
      <c r="G22" s="82">
        <v>0</v>
      </c>
      <c r="H22" s="81">
        <v>30400</v>
      </c>
      <c r="I22" s="80">
        <v>44600</v>
      </c>
      <c r="J22" s="80">
        <f t="shared" si="0"/>
        <v>-30000</v>
      </c>
      <c r="K22" s="66"/>
    </row>
    <row r="23" spans="1:11" x14ac:dyDescent="0.2">
      <c r="A23" s="65" t="s">
        <v>27</v>
      </c>
      <c r="B23" s="85" t="s">
        <v>160</v>
      </c>
      <c r="C23" s="84" t="s">
        <v>341</v>
      </c>
      <c r="D23" s="83" t="s">
        <v>342</v>
      </c>
      <c r="E23" s="82">
        <v>240000</v>
      </c>
      <c r="F23" s="81">
        <v>0</v>
      </c>
      <c r="G23" s="82">
        <v>0</v>
      </c>
      <c r="H23" s="81">
        <v>1000</v>
      </c>
      <c r="I23" s="80">
        <v>5000</v>
      </c>
      <c r="J23" s="80">
        <f t="shared" si="0"/>
        <v>234000</v>
      </c>
      <c r="K23" s="66"/>
    </row>
    <row r="24" spans="1:11" x14ac:dyDescent="0.2">
      <c r="A24" s="65" t="s">
        <v>27</v>
      </c>
      <c r="B24" s="85" t="s">
        <v>160</v>
      </c>
      <c r="C24" s="84" t="s">
        <v>343</v>
      </c>
      <c r="D24" s="83" t="s">
        <v>344</v>
      </c>
      <c r="E24" s="82">
        <v>320000</v>
      </c>
      <c r="F24" s="81">
        <v>0</v>
      </c>
      <c r="G24" s="82">
        <v>0</v>
      </c>
      <c r="H24" s="81">
        <v>1000</v>
      </c>
      <c r="I24" s="80">
        <v>13000</v>
      </c>
      <c r="J24" s="80">
        <f t="shared" si="0"/>
        <v>306000</v>
      </c>
      <c r="K24" s="66"/>
    </row>
    <row r="25" spans="1:11" x14ac:dyDescent="0.2">
      <c r="A25" s="65" t="s">
        <v>27</v>
      </c>
      <c r="B25" s="85" t="s">
        <v>345</v>
      </c>
      <c r="C25" s="84" t="s">
        <v>136</v>
      </c>
      <c r="D25" s="83" t="s">
        <v>346</v>
      </c>
      <c r="E25" s="82">
        <v>19000</v>
      </c>
      <c r="F25" s="81">
        <v>0</v>
      </c>
      <c r="G25" s="82">
        <v>0</v>
      </c>
      <c r="H25" s="81">
        <v>0</v>
      </c>
      <c r="I25" s="80">
        <v>19000</v>
      </c>
      <c r="J25" s="80">
        <f t="shared" si="0"/>
        <v>0</v>
      </c>
      <c r="K25" s="66"/>
    </row>
    <row r="26" spans="1:11" x14ac:dyDescent="0.2">
      <c r="A26" s="65" t="s">
        <v>27</v>
      </c>
      <c r="B26" s="85" t="s">
        <v>345</v>
      </c>
      <c r="C26" s="84" t="s">
        <v>136</v>
      </c>
      <c r="D26" s="83" t="s">
        <v>347</v>
      </c>
      <c r="E26" s="82">
        <v>27000</v>
      </c>
      <c r="F26" s="81">
        <v>0</v>
      </c>
      <c r="G26" s="82">
        <v>0</v>
      </c>
      <c r="H26" s="81">
        <v>0</v>
      </c>
      <c r="I26" s="80">
        <v>27000</v>
      </c>
      <c r="J26" s="80">
        <f t="shared" si="0"/>
        <v>0</v>
      </c>
      <c r="K26" s="66"/>
    </row>
    <row r="27" spans="1:11" x14ac:dyDescent="0.2">
      <c r="A27" s="65" t="s">
        <v>27</v>
      </c>
      <c r="B27" s="85" t="s">
        <v>345</v>
      </c>
      <c r="C27" s="84" t="s">
        <v>136</v>
      </c>
      <c r="D27" s="83" t="s">
        <v>348</v>
      </c>
      <c r="E27" s="82">
        <v>9000</v>
      </c>
      <c r="F27" s="81">
        <v>0</v>
      </c>
      <c r="G27" s="82">
        <v>0</v>
      </c>
      <c r="H27" s="81">
        <v>0</v>
      </c>
      <c r="I27" s="80">
        <v>9000</v>
      </c>
      <c r="J27" s="80">
        <f t="shared" si="0"/>
        <v>0</v>
      </c>
      <c r="K27" s="66"/>
    </row>
    <row r="28" spans="1:11" x14ac:dyDescent="0.2">
      <c r="A28" s="65" t="s">
        <v>27</v>
      </c>
      <c r="B28" s="85" t="s">
        <v>345</v>
      </c>
      <c r="C28" s="84" t="s">
        <v>136</v>
      </c>
      <c r="D28" s="83" t="s">
        <v>349</v>
      </c>
      <c r="E28" s="82">
        <v>30000</v>
      </c>
      <c r="F28" s="81">
        <v>0</v>
      </c>
      <c r="G28" s="82">
        <v>0</v>
      </c>
      <c r="H28" s="81">
        <v>0</v>
      </c>
      <c r="I28" s="80">
        <v>30000</v>
      </c>
      <c r="J28" s="80">
        <f t="shared" si="0"/>
        <v>0</v>
      </c>
      <c r="K28" s="66"/>
    </row>
    <row r="29" spans="1:11" x14ac:dyDescent="0.2">
      <c r="A29" s="65" t="s">
        <v>27</v>
      </c>
      <c r="B29" s="85" t="s">
        <v>345</v>
      </c>
      <c r="C29" s="84" t="s">
        <v>136</v>
      </c>
      <c r="D29" s="83" t="s">
        <v>350</v>
      </c>
      <c r="E29" s="82">
        <v>6000</v>
      </c>
      <c r="F29" s="81">
        <v>0</v>
      </c>
      <c r="G29" s="82">
        <v>0</v>
      </c>
      <c r="H29" s="81">
        <v>0</v>
      </c>
      <c r="I29" s="80">
        <v>6000</v>
      </c>
      <c r="J29" s="80">
        <f t="shared" si="0"/>
        <v>0</v>
      </c>
      <c r="K29" s="66"/>
    </row>
    <row r="30" spans="1:11" x14ac:dyDescent="0.2">
      <c r="A30" s="65" t="s">
        <v>27</v>
      </c>
      <c r="B30" s="85" t="s">
        <v>345</v>
      </c>
      <c r="C30" s="84" t="s">
        <v>136</v>
      </c>
      <c r="D30" s="83" t="s">
        <v>351</v>
      </c>
      <c r="E30" s="82">
        <v>18000</v>
      </c>
      <c r="F30" s="81">
        <v>0</v>
      </c>
      <c r="G30" s="82">
        <v>0</v>
      </c>
      <c r="H30" s="81">
        <v>0</v>
      </c>
      <c r="I30" s="80">
        <v>18000</v>
      </c>
      <c r="J30" s="80">
        <f t="shared" si="0"/>
        <v>0</v>
      </c>
      <c r="K30" s="66"/>
    </row>
    <row r="31" spans="1:11" x14ac:dyDescent="0.2">
      <c r="A31" s="65" t="s">
        <v>27</v>
      </c>
      <c r="B31" s="85" t="s">
        <v>345</v>
      </c>
      <c r="C31" s="84" t="s">
        <v>136</v>
      </c>
      <c r="D31" s="83" t="s">
        <v>352</v>
      </c>
      <c r="E31" s="82">
        <v>20000</v>
      </c>
      <c r="F31" s="81">
        <v>0</v>
      </c>
      <c r="G31" s="82">
        <v>0</v>
      </c>
      <c r="H31" s="81">
        <v>0</v>
      </c>
      <c r="I31" s="80">
        <v>20000</v>
      </c>
      <c r="J31" s="80">
        <f t="shared" si="0"/>
        <v>0</v>
      </c>
      <c r="K31" s="66"/>
    </row>
    <row r="32" spans="1:11" x14ac:dyDescent="0.2">
      <c r="A32" s="65" t="s">
        <v>27</v>
      </c>
      <c r="B32" s="85" t="s">
        <v>345</v>
      </c>
      <c r="C32" s="84" t="s">
        <v>136</v>
      </c>
      <c r="D32" s="83" t="s">
        <v>353</v>
      </c>
      <c r="E32" s="82">
        <v>10000</v>
      </c>
      <c r="F32" s="81">
        <v>0</v>
      </c>
      <c r="G32" s="82">
        <v>0</v>
      </c>
      <c r="H32" s="81">
        <v>0</v>
      </c>
      <c r="I32" s="80">
        <v>10000</v>
      </c>
      <c r="J32" s="80">
        <f t="shared" si="0"/>
        <v>0</v>
      </c>
      <c r="K32" s="66"/>
    </row>
    <row r="33" spans="1:11" x14ac:dyDescent="0.2">
      <c r="A33" s="65" t="s">
        <v>27</v>
      </c>
      <c r="B33" s="85" t="s">
        <v>345</v>
      </c>
      <c r="C33" s="84" t="s">
        <v>136</v>
      </c>
      <c r="D33" s="83" t="s">
        <v>354</v>
      </c>
      <c r="E33" s="82">
        <v>15000</v>
      </c>
      <c r="F33" s="81">
        <v>0</v>
      </c>
      <c r="G33" s="82">
        <v>0</v>
      </c>
      <c r="H33" s="81">
        <v>0</v>
      </c>
      <c r="I33" s="80">
        <v>15000</v>
      </c>
      <c r="J33" s="80">
        <f t="shared" si="0"/>
        <v>0</v>
      </c>
      <c r="K33" s="66"/>
    </row>
    <row r="34" spans="1:11" x14ac:dyDescent="0.2">
      <c r="A34" s="65" t="s">
        <v>27</v>
      </c>
      <c r="B34" s="85" t="s">
        <v>345</v>
      </c>
      <c r="C34" s="84" t="s">
        <v>136</v>
      </c>
      <c r="D34" s="83" t="s">
        <v>355</v>
      </c>
      <c r="E34" s="82">
        <v>12000</v>
      </c>
      <c r="F34" s="81">
        <v>0</v>
      </c>
      <c r="G34" s="82">
        <v>0</v>
      </c>
      <c r="H34" s="81">
        <v>0</v>
      </c>
      <c r="I34" s="80">
        <v>12000</v>
      </c>
      <c r="J34" s="80">
        <f t="shared" si="0"/>
        <v>0</v>
      </c>
      <c r="K34" s="66"/>
    </row>
    <row r="35" spans="1:11" x14ac:dyDescent="0.2">
      <c r="A35" s="65" t="s">
        <v>27</v>
      </c>
      <c r="B35" s="85" t="s">
        <v>345</v>
      </c>
      <c r="C35" s="84" t="s">
        <v>136</v>
      </c>
      <c r="D35" s="83" t="s">
        <v>356</v>
      </c>
      <c r="E35" s="82">
        <v>10000</v>
      </c>
      <c r="F35" s="81">
        <v>0</v>
      </c>
      <c r="G35" s="82">
        <v>0</v>
      </c>
      <c r="H35" s="81">
        <v>0</v>
      </c>
      <c r="I35" s="80">
        <v>10000</v>
      </c>
      <c r="J35" s="80">
        <f t="shared" si="0"/>
        <v>0</v>
      </c>
      <c r="K35" s="66"/>
    </row>
    <row r="36" spans="1:11" x14ac:dyDescent="0.2">
      <c r="A36" s="65" t="s">
        <v>27</v>
      </c>
      <c r="B36" s="85" t="s">
        <v>345</v>
      </c>
      <c r="C36" s="84" t="s">
        <v>357</v>
      </c>
      <c r="D36" s="83" t="s">
        <v>358</v>
      </c>
      <c r="E36" s="82">
        <v>265216.8</v>
      </c>
      <c r="F36" s="81">
        <v>0</v>
      </c>
      <c r="G36" s="82">
        <v>100000</v>
      </c>
      <c r="H36" s="81">
        <v>5757</v>
      </c>
      <c r="I36" s="80">
        <v>143669</v>
      </c>
      <c r="J36" s="80">
        <f t="shared" si="0"/>
        <v>115790.79999999999</v>
      </c>
      <c r="K36" s="66"/>
    </row>
    <row r="37" spans="1:11" x14ac:dyDescent="0.2">
      <c r="A37" s="65" t="s">
        <v>27</v>
      </c>
      <c r="B37" s="85" t="s">
        <v>345</v>
      </c>
      <c r="C37" s="84" t="s">
        <v>359</v>
      </c>
      <c r="D37" s="83" t="s">
        <v>360</v>
      </c>
      <c r="E37" s="82">
        <v>13137</v>
      </c>
      <c r="F37" s="81">
        <v>1059</v>
      </c>
      <c r="G37" s="82">
        <v>12000</v>
      </c>
      <c r="H37" s="81">
        <v>78</v>
      </c>
      <c r="I37" s="80">
        <v>12000</v>
      </c>
      <c r="J37" s="80">
        <f t="shared" si="0"/>
        <v>0</v>
      </c>
      <c r="K37" s="66"/>
    </row>
    <row r="38" spans="1:11" x14ac:dyDescent="0.2">
      <c r="A38" s="65" t="s">
        <v>27</v>
      </c>
      <c r="B38" s="85" t="s">
        <v>345</v>
      </c>
      <c r="C38" s="84" t="s">
        <v>361</v>
      </c>
      <c r="D38" s="83" t="s">
        <v>362</v>
      </c>
      <c r="E38" s="82">
        <v>23048</v>
      </c>
      <c r="F38" s="81">
        <v>148.80000000000001</v>
      </c>
      <c r="G38" s="82">
        <v>22800</v>
      </c>
      <c r="H38" s="81">
        <v>2348.1999999999998</v>
      </c>
      <c r="I38" s="80">
        <v>22800</v>
      </c>
      <c r="J38" s="80">
        <f t="shared" si="0"/>
        <v>-2249</v>
      </c>
      <c r="K38" s="66"/>
    </row>
    <row r="39" spans="1:11" x14ac:dyDescent="0.2">
      <c r="A39" s="65" t="s">
        <v>27</v>
      </c>
      <c r="B39" s="85" t="s">
        <v>345</v>
      </c>
      <c r="C39" s="84" t="s">
        <v>363</v>
      </c>
      <c r="D39" s="83" t="s">
        <v>364</v>
      </c>
      <c r="E39" s="82">
        <v>17105.3</v>
      </c>
      <c r="F39" s="81">
        <v>105.27</v>
      </c>
      <c r="G39" s="82">
        <v>15000</v>
      </c>
      <c r="H39" s="81">
        <v>0</v>
      </c>
      <c r="I39" s="80">
        <v>17000</v>
      </c>
      <c r="J39" s="80">
        <f t="shared" si="0"/>
        <v>2.9999999998835847E-2</v>
      </c>
      <c r="K39" s="66"/>
    </row>
    <row r="40" spans="1:11" x14ac:dyDescent="0.2">
      <c r="A40" s="65" t="s">
        <v>27</v>
      </c>
      <c r="B40" s="85" t="s">
        <v>345</v>
      </c>
      <c r="C40" s="84" t="s">
        <v>365</v>
      </c>
      <c r="D40" s="83" t="s">
        <v>366</v>
      </c>
      <c r="E40" s="82">
        <v>34659.800000000003</v>
      </c>
      <c r="F40" s="81">
        <v>159.72</v>
      </c>
      <c r="G40" s="82">
        <v>34500</v>
      </c>
      <c r="H40" s="81">
        <v>0</v>
      </c>
      <c r="I40" s="80">
        <v>34500</v>
      </c>
      <c r="J40" s="80">
        <f t="shared" si="0"/>
        <v>8.000000000174623E-2</v>
      </c>
      <c r="K40" s="66"/>
    </row>
    <row r="41" spans="1:11" x14ac:dyDescent="0.2">
      <c r="A41" s="65" t="s">
        <v>27</v>
      </c>
      <c r="B41" s="85" t="s">
        <v>345</v>
      </c>
      <c r="C41" s="84" t="s">
        <v>367</v>
      </c>
      <c r="D41" s="83" t="s">
        <v>368</v>
      </c>
      <c r="E41" s="82">
        <v>36378.800000000003</v>
      </c>
      <c r="F41" s="81">
        <v>0</v>
      </c>
      <c r="G41" s="82">
        <v>25000</v>
      </c>
      <c r="H41" s="81">
        <v>378.8</v>
      </c>
      <c r="I41" s="80">
        <v>36000</v>
      </c>
      <c r="J41" s="80">
        <f t="shared" si="0"/>
        <v>0</v>
      </c>
      <c r="K41" s="66"/>
    </row>
    <row r="42" spans="1:11" x14ac:dyDescent="0.2">
      <c r="A42" s="65" t="s">
        <v>27</v>
      </c>
      <c r="B42" s="85" t="s">
        <v>345</v>
      </c>
      <c r="C42" s="84" t="s">
        <v>369</v>
      </c>
      <c r="D42" s="83" t="s">
        <v>370</v>
      </c>
      <c r="E42" s="82">
        <v>20420.900000000001</v>
      </c>
      <c r="F42" s="81">
        <v>0</v>
      </c>
      <c r="G42" s="82">
        <v>0</v>
      </c>
      <c r="H42" s="81">
        <v>420.9</v>
      </c>
      <c r="I42" s="80">
        <v>20000</v>
      </c>
      <c r="J42" s="80">
        <f t="shared" si="0"/>
        <v>0</v>
      </c>
      <c r="K42" s="66"/>
    </row>
    <row r="43" spans="1:11" ht="13.5" thickBot="1" x14ac:dyDescent="0.25">
      <c r="A43" s="65" t="s">
        <v>27</v>
      </c>
      <c r="B43" s="85" t="s">
        <v>345</v>
      </c>
      <c r="C43" s="84" t="s">
        <v>371</v>
      </c>
      <c r="D43" s="83" t="s">
        <v>372</v>
      </c>
      <c r="E43" s="82">
        <v>6821.8</v>
      </c>
      <c r="F43" s="81">
        <v>0</v>
      </c>
      <c r="G43" s="82">
        <v>0</v>
      </c>
      <c r="H43" s="81">
        <v>221.8</v>
      </c>
      <c r="I43" s="80">
        <v>6600</v>
      </c>
      <c r="J43" s="80">
        <f t="shared" si="0"/>
        <v>0</v>
      </c>
      <c r="K43" s="66"/>
    </row>
    <row r="44" spans="1:11" ht="13.5" thickBot="1" x14ac:dyDescent="0.25">
      <c r="A44" s="65" t="s">
        <v>27</v>
      </c>
      <c r="B44" s="79" t="s">
        <v>373</v>
      </c>
      <c r="C44" s="78"/>
      <c r="D44" s="77"/>
      <c r="E44" s="76">
        <v>2465188.4</v>
      </c>
      <c r="F44" s="75">
        <v>135672.6</v>
      </c>
      <c r="G44" s="76">
        <v>293600</v>
      </c>
      <c r="H44" s="75">
        <v>151680.70000000001</v>
      </c>
      <c r="I44" s="75">
        <v>737400</v>
      </c>
      <c r="J44" s="75">
        <v>1440435.1</v>
      </c>
      <c r="K44" s="66"/>
    </row>
    <row r="45" spans="1:11" ht="13.5" thickBot="1" x14ac:dyDescent="0.25">
      <c r="A45" s="65" t="s">
        <v>27</v>
      </c>
      <c r="B45" s="79" t="s">
        <v>22</v>
      </c>
      <c r="C45" s="78"/>
      <c r="D45" s="77"/>
      <c r="E45" s="76"/>
      <c r="F45" s="75"/>
      <c r="G45" s="76"/>
      <c r="H45" s="75"/>
      <c r="I45" s="75"/>
      <c r="J45" s="75"/>
      <c r="K45" s="66"/>
    </row>
    <row r="46" spans="1:11" x14ac:dyDescent="0.2">
      <c r="A46" s="65" t="s">
        <v>27</v>
      </c>
      <c r="B46" s="85" t="s">
        <v>374</v>
      </c>
      <c r="C46" s="84" t="s">
        <v>136</v>
      </c>
      <c r="D46" s="83" t="s">
        <v>375</v>
      </c>
      <c r="E46" s="82">
        <v>2400</v>
      </c>
      <c r="F46" s="81">
        <v>0</v>
      </c>
      <c r="G46" s="82">
        <v>0</v>
      </c>
      <c r="H46" s="81">
        <v>0</v>
      </c>
      <c r="I46" s="80">
        <v>2400</v>
      </c>
      <c r="J46" s="80">
        <f t="shared" ref="J46:J52" si="1">E46-(F46+H46+I46)</f>
        <v>0</v>
      </c>
      <c r="K46" s="66"/>
    </row>
    <row r="47" spans="1:11" x14ac:dyDescent="0.2">
      <c r="A47" s="65" t="s">
        <v>27</v>
      </c>
      <c r="B47" s="85" t="s">
        <v>376</v>
      </c>
      <c r="C47" s="84" t="s">
        <v>136</v>
      </c>
      <c r="D47" s="83" t="s">
        <v>377</v>
      </c>
      <c r="E47" s="82">
        <v>2400</v>
      </c>
      <c r="F47" s="81">
        <v>0</v>
      </c>
      <c r="G47" s="82">
        <v>0</v>
      </c>
      <c r="H47" s="81">
        <v>0</v>
      </c>
      <c r="I47" s="80">
        <v>2400</v>
      </c>
      <c r="J47" s="80">
        <f t="shared" si="1"/>
        <v>0</v>
      </c>
      <c r="K47" s="66"/>
    </row>
    <row r="48" spans="1:11" x14ac:dyDescent="0.2">
      <c r="A48" s="65" t="s">
        <v>27</v>
      </c>
      <c r="B48" s="85" t="s">
        <v>160</v>
      </c>
      <c r="C48" s="84" t="s">
        <v>378</v>
      </c>
      <c r="D48" s="83" t="s">
        <v>379</v>
      </c>
      <c r="E48" s="82">
        <v>149000</v>
      </c>
      <c r="F48" s="81">
        <v>4616.8</v>
      </c>
      <c r="G48" s="82">
        <v>0</v>
      </c>
      <c r="H48" s="81">
        <v>0</v>
      </c>
      <c r="I48" s="80">
        <v>1000</v>
      </c>
      <c r="J48" s="80">
        <f t="shared" si="1"/>
        <v>143383.20000000001</v>
      </c>
      <c r="K48" s="66"/>
    </row>
    <row r="49" spans="1:11" x14ac:dyDescent="0.2">
      <c r="A49" s="65" t="s">
        <v>27</v>
      </c>
      <c r="B49" s="85" t="s">
        <v>380</v>
      </c>
      <c r="C49" s="84" t="s">
        <v>136</v>
      </c>
      <c r="D49" s="83" t="s">
        <v>381</v>
      </c>
      <c r="E49" s="82">
        <v>40000</v>
      </c>
      <c r="F49" s="81">
        <v>0</v>
      </c>
      <c r="G49" s="82">
        <v>0</v>
      </c>
      <c r="H49" s="81">
        <v>0</v>
      </c>
      <c r="I49" s="80">
        <v>40000</v>
      </c>
      <c r="J49" s="80">
        <f t="shared" si="1"/>
        <v>0</v>
      </c>
      <c r="K49" s="66"/>
    </row>
    <row r="50" spans="1:11" x14ac:dyDescent="0.2">
      <c r="A50" s="65" t="s">
        <v>27</v>
      </c>
      <c r="B50" s="85" t="s">
        <v>380</v>
      </c>
      <c r="C50" s="84" t="s">
        <v>382</v>
      </c>
      <c r="D50" s="83" t="s">
        <v>383</v>
      </c>
      <c r="E50" s="82">
        <v>8250</v>
      </c>
      <c r="F50" s="81">
        <v>0</v>
      </c>
      <c r="G50" s="82">
        <v>13000</v>
      </c>
      <c r="H50" s="81">
        <v>0</v>
      </c>
      <c r="I50" s="80">
        <v>7000</v>
      </c>
      <c r="J50" s="80">
        <f t="shared" si="1"/>
        <v>1250</v>
      </c>
      <c r="K50" s="66"/>
    </row>
    <row r="51" spans="1:11" x14ac:dyDescent="0.2">
      <c r="A51" s="65" t="s">
        <v>27</v>
      </c>
      <c r="B51" s="85" t="s">
        <v>380</v>
      </c>
      <c r="C51" s="84" t="s">
        <v>384</v>
      </c>
      <c r="D51" s="83" t="s">
        <v>385</v>
      </c>
      <c r="E51" s="82">
        <v>840000</v>
      </c>
      <c r="F51" s="81">
        <v>0</v>
      </c>
      <c r="G51" s="82">
        <v>100000</v>
      </c>
      <c r="H51" s="81">
        <v>181075</v>
      </c>
      <c r="I51" s="80">
        <v>214100</v>
      </c>
      <c r="J51" s="80">
        <f t="shared" si="1"/>
        <v>444825</v>
      </c>
      <c r="K51" s="66"/>
    </row>
    <row r="52" spans="1:11" ht="13.5" thickBot="1" x14ac:dyDescent="0.25">
      <c r="A52" s="65" t="s">
        <v>27</v>
      </c>
      <c r="B52" s="85" t="s">
        <v>380</v>
      </c>
      <c r="C52" s="84" t="s">
        <v>386</v>
      </c>
      <c r="D52" s="83" t="s">
        <v>387</v>
      </c>
      <c r="E52" s="82">
        <v>18100</v>
      </c>
      <c r="F52" s="81">
        <v>0</v>
      </c>
      <c r="G52" s="82">
        <v>0</v>
      </c>
      <c r="H52" s="81">
        <v>4500</v>
      </c>
      <c r="I52" s="80">
        <v>13600</v>
      </c>
      <c r="J52" s="80">
        <f t="shared" si="1"/>
        <v>0</v>
      </c>
      <c r="K52" s="66"/>
    </row>
    <row r="53" spans="1:11" ht="13.5" thickBot="1" x14ac:dyDescent="0.25">
      <c r="A53" s="65" t="s">
        <v>27</v>
      </c>
      <c r="B53" s="79" t="s">
        <v>29</v>
      </c>
      <c r="C53" s="78"/>
      <c r="D53" s="77"/>
      <c r="E53" s="76">
        <v>1060150</v>
      </c>
      <c r="F53" s="75">
        <v>4616.8</v>
      </c>
      <c r="G53" s="76">
        <v>113000</v>
      </c>
      <c r="H53" s="75">
        <v>185575</v>
      </c>
      <c r="I53" s="75">
        <v>280500</v>
      </c>
      <c r="J53" s="75">
        <v>589458.19999999995</v>
      </c>
      <c r="K53" s="66"/>
    </row>
    <row r="54" spans="1:11" ht="13.5" thickBot="1" x14ac:dyDescent="0.25">
      <c r="A54" s="65" t="s">
        <v>27</v>
      </c>
      <c r="B54" s="74"/>
      <c r="C54" s="73"/>
      <c r="D54" s="72" t="s">
        <v>28</v>
      </c>
      <c r="E54" s="70">
        <f t="shared" ref="E54:I54" si="2">SUM(E12:E53)/2</f>
        <v>3525338.3999999994</v>
      </c>
      <c r="F54" s="71">
        <f t="shared" si="2"/>
        <v>140289.39999999997</v>
      </c>
      <c r="G54" s="70">
        <f t="shared" si="2"/>
        <v>406600</v>
      </c>
      <c r="H54" s="69">
        <f t="shared" si="2"/>
        <v>337255.7</v>
      </c>
      <c r="I54" s="69">
        <f t="shared" si="2"/>
        <v>1017900</v>
      </c>
      <c r="J54" s="69">
        <f>E54-(F54+H54+I54)</f>
        <v>2029893.2999999993</v>
      </c>
      <c r="K54" s="68"/>
    </row>
    <row r="55" spans="1:11" x14ac:dyDescent="0.2">
      <c r="A55" s="65" t="s">
        <v>27</v>
      </c>
      <c r="C55" s="67"/>
      <c r="E55" s="66"/>
      <c r="F55" s="66"/>
      <c r="G55" s="66"/>
      <c r="H55" s="66"/>
      <c r="I55" s="66"/>
      <c r="J55" s="66"/>
      <c r="K55" s="66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1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3:K96"/>
  <sheetViews>
    <sheetView showGridLines="0" zoomScaleNormal="100" workbookViewId="0"/>
  </sheetViews>
  <sheetFormatPr defaultRowHeight="12.75" x14ac:dyDescent="0.2"/>
  <cols>
    <col min="1" max="1" width="5.7109375" style="65" customWidth="1"/>
    <col min="2" max="2" width="26.140625" style="65" customWidth="1"/>
    <col min="3" max="3" width="8.7109375" style="65" customWidth="1"/>
    <col min="4" max="4" width="37.140625" style="65" customWidth="1"/>
    <col min="5" max="11" width="15" style="64" customWidth="1"/>
    <col min="12" max="256" width="9.140625" style="63"/>
    <col min="257" max="257" width="5.7109375" style="63" customWidth="1"/>
    <col min="258" max="258" width="26.140625" style="63" customWidth="1"/>
    <col min="259" max="259" width="8.7109375" style="63" customWidth="1"/>
    <col min="260" max="260" width="37.140625" style="63" customWidth="1"/>
    <col min="261" max="267" width="15" style="63" customWidth="1"/>
    <col min="268" max="512" width="9.140625" style="63"/>
    <col min="513" max="513" width="5.7109375" style="63" customWidth="1"/>
    <col min="514" max="514" width="26.140625" style="63" customWidth="1"/>
    <col min="515" max="515" width="8.7109375" style="63" customWidth="1"/>
    <col min="516" max="516" width="37.140625" style="63" customWidth="1"/>
    <col min="517" max="523" width="15" style="63" customWidth="1"/>
    <col min="524" max="768" width="9.140625" style="63"/>
    <col min="769" max="769" width="5.7109375" style="63" customWidth="1"/>
    <col min="770" max="770" width="26.140625" style="63" customWidth="1"/>
    <col min="771" max="771" width="8.7109375" style="63" customWidth="1"/>
    <col min="772" max="772" width="37.140625" style="63" customWidth="1"/>
    <col min="773" max="779" width="15" style="63" customWidth="1"/>
    <col min="780" max="1024" width="9.140625" style="63"/>
    <col min="1025" max="1025" width="5.7109375" style="63" customWidth="1"/>
    <col min="1026" max="1026" width="26.140625" style="63" customWidth="1"/>
    <col min="1027" max="1027" width="8.7109375" style="63" customWidth="1"/>
    <col min="1028" max="1028" width="37.140625" style="63" customWidth="1"/>
    <col min="1029" max="1035" width="15" style="63" customWidth="1"/>
    <col min="1036" max="1280" width="9.140625" style="63"/>
    <col min="1281" max="1281" width="5.7109375" style="63" customWidth="1"/>
    <col min="1282" max="1282" width="26.140625" style="63" customWidth="1"/>
    <col min="1283" max="1283" width="8.7109375" style="63" customWidth="1"/>
    <col min="1284" max="1284" width="37.140625" style="63" customWidth="1"/>
    <col min="1285" max="1291" width="15" style="63" customWidth="1"/>
    <col min="1292" max="1536" width="9.140625" style="63"/>
    <col min="1537" max="1537" width="5.7109375" style="63" customWidth="1"/>
    <col min="1538" max="1538" width="26.140625" style="63" customWidth="1"/>
    <col min="1539" max="1539" width="8.7109375" style="63" customWidth="1"/>
    <col min="1540" max="1540" width="37.140625" style="63" customWidth="1"/>
    <col min="1541" max="1547" width="15" style="63" customWidth="1"/>
    <col min="1548" max="1792" width="9.140625" style="63"/>
    <col min="1793" max="1793" width="5.7109375" style="63" customWidth="1"/>
    <col min="1794" max="1794" width="26.140625" style="63" customWidth="1"/>
    <col min="1795" max="1795" width="8.7109375" style="63" customWidth="1"/>
    <col min="1796" max="1796" width="37.140625" style="63" customWidth="1"/>
    <col min="1797" max="1803" width="15" style="63" customWidth="1"/>
    <col min="1804" max="2048" width="9.140625" style="63"/>
    <col min="2049" max="2049" width="5.7109375" style="63" customWidth="1"/>
    <col min="2050" max="2050" width="26.140625" style="63" customWidth="1"/>
    <col min="2051" max="2051" width="8.7109375" style="63" customWidth="1"/>
    <col min="2052" max="2052" width="37.140625" style="63" customWidth="1"/>
    <col min="2053" max="2059" width="15" style="63" customWidth="1"/>
    <col min="2060" max="2304" width="9.140625" style="63"/>
    <col min="2305" max="2305" width="5.7109375" style="63" customWidth="1"/>
    <col min="2306" max="2306" width="26.140625" style="63" customWidth="1"/>
    <col min="2307" max="2307" width="8.7109375" style="63" customWidth="1"/>
    <col min="2308" max="2308" width="37.140625" style="63" customWidth="1"/>
    <col min="2309" max="2315" width="15" style="63" customWidth="1"/>
    <col min="2316" max="2560" width="9.140625" style="63"/>
    <col min="2561" max="2561" width="5.7109375" style="63" customWidth="1"/>
    <col min="2562" max="2562" width="26.140625" style="63" customWidth="1"/>
    <col min="2563" max="2563" width="8.7109375" style="63" customWidth="1"/>
    <col min="2564" max="2564" width="37.140625" style="63" customWidth="1"/>
    <col min="2565" max="2571" width="15" style="63" customWidth="1"/>
    <col min="2572" max="2816" width="9.140625" style="63"/>
    <col min="2817" max="2817" width="5.7109375" style="63" customWidth="1"/>
    <col min="2818" max="2818" width="26.140625" style="63" customWidth="1"/>
    <col min="2819" max="2819" width="8.7109375" style="63" customWidth="1"/>
    <col min="2820" max="2820" width="37.140625" style="63" customWidth="1"/>
    <col min="2821" max="2827" width="15" style="63" customWidth="1"/>
    <col min="2828" max="3072" width="9.140625" style="63"/>
    <col min="3073" max="3073" width="5.7109375" style="63" customWidth="1"/>
    <col min="3074" max="3074" width="26.140625" style="63" customWidth="1"/>
    <col min="3075" max="3075" width="8.7109375" style="63" customWidth="1"/>
    <col min="3076" max="3076" width="37.140625" style="63" customWidth="1"/>
    <col min="3077" max="3083" width="15" style="63" customWidth="1"/>
    <col min="3084" max="3328" width="9.140625" style="63"/>
    <col min="3329" max="3329" width="5.7109375" style="63" customWidth="1"/>
    <col min="3330" max="3330" width="26.140625" style="63" customWidth="1"/>
    <col min="3331" max="3331" width="8.7109375" style="63" customWidth="1"/>
    <col min="3332" max="3332" width="37.140625" style="63" customWidth="1"/>
    <col min="3333" max="3339" width="15" style="63" customWidth="1"/>
    <col min="3340" max="3584" width="9.140625" style="63"/>
    <col min="3585" max="3585" width="5.7109375" style="63" customWidth="1"/>
    <col min="3586" max="3586" width="26.140625" style="63" customWidth="1"/>
    <col min="3587" max="3587" width="8.7109375" style="63" customWidth="1"/>
    <col min="3588" max="3588" width="37.140625" style="63" customWidth="1"/>
    <col min="3589" max="3595" width="15" style="63" customWidth="1"/>
    <col min="3596" max="3840" width="9.140625" style="63"/>
    <col min="3841" max="3841" width="5.7109375" style="63" customWidth="1"/>
    <col min="3842" max="3842" width="26.140625" style="63" customWidth="1"/>
    <col min="3843" max="3843" width="8.7109375" style="63" customWidth="1"/>
    <col min="3844" max="3844" width="37.140625" style="63" customWidth="1"/>
    <col min="3845" max="3851" width="15" style="63" customWidth="1"/>
    <col min="3852" max="4096" width="9.140625" style="63"/>
    <col min="4097" max="4097" width="5.7109375" style="63" customWidth="1"/>
    <col min="4098" max="4098" width="26.140625" style="63" customWidth="1"/>
    <col min="4099" max="4099" width="8.7109375" style="63" customWidth="1"/>
    <col min="4100" max="4100" width="37.140625" style="63" customWidth="1"/>
    <col min="4101" max="4107" width="15" style="63" customWidth="1"/>
    <col min="4108" max="4352" width="9.140625" style="63"/>
    <col min="4353" max="4353" width="5.7109375" style="63" customWidth="1"/>
    <col min="4354" max="4354" width="26.140625" style="63" customWidth="1"/>
    <col min="4355" max="4355" width="8.7109375" style="63" customWidth="1"/>
    <col min="4356" max="4356" width="37.140625" style="63" customWidth="1"/>
    <col min="4357" max="4363" width="15" style="63" customWidth="1"/>
    <col min="4364" max="4608" width="9.140625" style="63"/>
    <col min="4609" max="4609" width="5.7109375" style="63" customWidth="1"/>
    <col min="4610" max="4610" width="26.140625" style="63" customWidth="1"/>
    <col min="4611" max="4611" width="8.7109375" style="63" customWidth="1"/>
    <col min="4612" max="4612" width="37.140625" style="63" customWidth="1"/>
    <col min="4613" max="4619" width="15" style="63" customWidth="1"/>
    <col min="4620" max="4864" width="9.140625" style="63"/>
    <col min="4865" max="4865" width="5.7109375" style="63" customWidth="1"/>
    <col min="4866" max="4866" width="26.140625" style="63" customWidth="1"/>
    <col min="4867" max="4867" width="8.7109375" style="63" customWidth="1"/>
    <col min="4868" max="4868" width="37.140625" style="63" customWidth="1"/>
    <col min="4869" max="4875" width="15" style="63" customWidth="1"/>
    <col min="4876" max="5120" width="9.140625" style="63"/>
    <col min="5121" max="5121" width="5.7109375" style="63" customWidth="1"/>
    <col min="5122" max="5122" width="26.140625" style="63" customWidth="1"/>
    <col min="5123" max="5123" width="8.7109375" style="63" customWidth="1"/>
    <col min="5124" max="5124" width="37.140625" style="63" customWidth="1"/>
    <col min="5125" max="5131" width="15" style="63" customWidth="1"/>
    <col min="5132" max="5376" width="9.140625" style="63"/>
    <col min="5377" max="5377" width="5.7109375" style="63" customWidth="1"/>
    <col min="5378" max="5378" width="26.140625" style="63" customWidth="1"/>
    <col min="5379" max="5379" width="8.7109375" style="63" customWidth="1"/>
    <col min="5380" max="5380" width="37.140625" style="63" customWidth="1"/>
    <col min="5381" max="5387" width="15" style="63" customWidth="1"/>
    <col min="5388" max="5632" width="9.140625" style="63"/>
    <col min="5633" max="5633" width="5.7109375" style="63" customWidth="1"/>
    <col min="5634" max="5634" width="26.140625" style="63" customWidth="1"/>
    <col min="5635" max="5635" width="8.7109375" style="63" customWidth="1"/>
    <col min="5636" max="5636" width="37.140625" style="63" customWidth="1"/>
    <col min="5637" max="5643" width="15" style="63" customWidth="1"/>
    <col min="5644" max="5888" width="9.140625" style="63"/>
    <col min="5889" max="5889" width="5.7109375" style="63" customWidth="1"/>
    <col min="5890" max="5890" width="26.140625" style="63" customWidth="1"/>
    <col min="5891" max="5891" width="8.7109375" style="63" customWidth="1"/>
    <col min="5892" max="5892" width="37.140625" style="63" customWidth="1"/>
    <col min="5893" max="5899" width="15" style="63" customWidth="1"/>
    <col min="5900" max="6144" width="9.140625" style="63"/>
    <col min="6145" max="6145" width="5.7109375" style="63" customWidth="1"/>
    <col min="6146" max="6146" width="26.140625" style="63" customWidth="1"/>
    <col min="6147" max="6147" width="8.7109375" style="63" customWidth="1"/>
    <col min="6148" max="6148" width="37.140625" style="63" customWidth="1"/>
    <col min="6149" max="6155" width="15" style="63" customWidth="1"/>
    <col min="6156" max="6400" width="9.140625" style="63"/>
    <col min="6401" max="6401" width="5.7109375" style="63" customWidth="1"/>
    <col min="6402" max="6402" width="26.140625" style="63" customWidth="1"/>
    <col min="6403" max="6403" width="8.7109375" style="63" customWidth="1"/>
    <col min="6404" max="6404" width="37.140625" style="63" customWidth="1"/>
    <col min="6405" max="6411" width="15" style="63" customWidth="1"/>
    <col min="6412" max="6656" width="9.140625" style="63"/>
    <col min="6657" max="6657" width="5.7109375" style="63" customWidth="1"/>
    <col min="6658" max="6658" width="26.140625" style="63" customWidth="1"/>
    <col min="6659" max="6659" width="8.7109375" style="63" customWidth="1"/>
    <col min="6660" max="6660" width="37.140625" style="63" customWidth="1"/>
    <col min="6661" max="6667" width="15" style="63" customWidth="1"/>
    <col min="6668" max="6912" width="9.140625" style="63"/>
    <col min="6913" max="6913" width="5.7109375" style="63" customWidth="1"/>
    <col min="6914" max="6914" width="26.140625" style="63" customWidth="1"/>
    <col min="6915" max="6915" width="8.7109375" style="63" customWidth="1"/>
    <col min="6916" max="6916" width="37.140625" style="63" customWidth="1"/>
    <col min="6917" max="6923" width="15" style="63" customWidth="1"/>
    <col min="6924" max="7168" width="9.140625" style="63"/>
    <col min="7169" max="7169" width="5.7109375" style="63" customWidth="1"/>
    <col min="7170" max="7170" width="26.140625" style="63" customWidth="1"/>
    <col min="7171" max="7171" width="8.7109375" style="63" customWidth="1"/>
    <col min="7172" max="7172" width="37.140625" style="63" customWidth="1"/>
    <col min="7173" max="7179" width="15" style="63" customWidth="1"/>
    <col min="7180" max="7424" width="9.140625" style="63"/>
    <col min="7425" max="7425" width="5.7109375" style="63" customWidth="1"/>
    <col min="7426" max="7426" width="26.140625" style="63" customWidth="1"/>
    <col min="7427" max="7427" width="8.7109375" style="63" customWidth="1"/>
    <col min="7428" max="7428" width="37.140625" style="63" customWidth="1"/>
    <col min="7429" max="7435" width="15" style="63" customWidth="1"/>
    <col min="7436" max="7680" width="9.140625" style="63"/>
    <col min="7681" max="7681" width="5.7109375" style="63" customWidth="1"/>
    <col min="7682" max="7682" width="26.140625" style="63" customWidth="1"/>
    <col min="7683" max="7683" width="8.7109375" style="63" customWidth="1"/>
    <col min="7684" max="7684" width="37.140625" style="63" customWidth="1"/>
    <col min="7685" max="7691" width="15" style="63" customWidth="1"/>
    <col min="7692" max="7936" width="9.140625" style="63"/>
    <col min="7937" max="7937" width="5.7109375" style="63" customWidth="1"/>
    <col min="7938" max="7938" width="26.140625" style="63" customWidth="1"/>
    <col min="7939" max="7939" width="8.7109375" style="63" customWidth="1"/>
    <col min="7940" max="7940" width="37.140625" style="63" customWidth="1"/>
    <col min="7941" max="7947" width="15" style="63" customWidth="1"/>
    <col min="7948" max="8192" width="9.140625" style="63"/>
    <col min="8193" max="8193" width="5.7109375" style="63" customWidth="1"/>
    <col min="8194" max="8194" width="26.140625" style="63" customWidth="1"/>
    <col min="8195" max="8195" width="8.7109375" style="63" customWidth="1"/>
    <col min="8196" max="8196" width="37.140625" style="63" customWidth="1"/>
    <col min="8197" max="8203" width="15" style="63" customWidth="1"/>
    <col min="8204" max="8448" width="9.140625" style="63"/>
    <col min="8449" max="8449" width="5.7109375" style="63" customWidth="1"/>
    <col min="8450" max="8450" width="26.140625" style="63" customWidth="1"/>
    <col min="8451" max="8451" width="8.7109375" style="63" customWidth="1"/>
    <col min="8452" max="8452" width="37.140625" style="63" customWidth="1"/>
    <col min="8453" max="8459" width="15" style="63" customWidth="1"/>
    <col min="8460" max="8704" width="9.140625" style="63"/>
    <col min="8705" max="8705" width="5.7109375" style="63" customWidth="1"/>
    <col min="8706" max="8706" width="26.140625" style="63" customWidth="1"/>
    <col min="8707" max="8707" width="8.7109375" style="63" customWidth="1"/>
    <col min="8708" max="8708" width="37.140625" style="63" customWidth="1"/>
    <col min="8709" max="8715" width="15" style="63" customWidth="1"/>
    <col min="8716" max="8960" width="9.140625" style="63"/>
    <col min="8961" max="8961" width="5.7109375" style="63" customWidth="1"/>
    <col min="8962" max="8962" width="26.140625" style="63" customWidth="1"/>
    <col min="8963" max="8963" width="8.7109375" style="63" customWidth="1"/>
    <col min="8964" max="8964" width="37.140625" style="63" customWidth="1"/>
    <col min="8965" max="8971" width="15" style="63" customWidth="1"/>
    <col min="8972" max="9216" width="9.140625" style="63"/>
    <col min="9217" max="9217" width="5.7109375" style="63" customWidth="1"/>
    <col min="9218" max="9218" width="26.140625" style="63" customWidth="1"/>
    <col min="9219" max="9219" width="8.7109375" style="63" customWidth="1"/>
    <col min="9220" max="9220" width="37.140625" style="63" customWidth="1"/>
    <col min="9221" max="9227" width="15" style="63" customWidth="1"/>
    <col min="9228" max="9472" width="9.140625" style="63"/>
    <col min="9473" max="9473" width="5.7109375" style="63" customWidth="1"/>
    <col min="9474" max="9474" width="26.140625" style="63" customWidth="1"/>
    <col min="9475" max="9475" width="8.7109375" style="63" customWidth="1"/>
    <col min="9476" max="9476" width="37.140625" style="63" customWidth="1"/>
    <col min="9477" max="9483" width="15" style="63" customWidth="1"/>
    <col min="9484" max="9728" width="9.140625" style="63"/>
    <col min="9729" max="9729" width="5.7109375" style="63" customWidth="1"/>
    <col min="9730" max="9730" width="26.140625" style="63" customWidth="1"/>
    <col min="9731" max="9731" width="8.7109375" style="63" customWidth="1"/>
    <col min="9732" max="9732" width="37.140625" style="63" customWidth="1"/>
    <col min="9733" max="9739" width="15" style="63" customWidth="1"/>
    <col min="9740" max="9984" width="9.140625" style="63"/>
    <col min="9985" max="9985" width="5.7109375" style="63" customWidth="1"/>
    <col min="9986" max="9986" width="26.140625" style="63" customWidth="1"/>
    <col min="9987" max="9987" width="8.7109375" style="63" customWidth="1"/>
    <col min="9988" max="9988" width="37.140625" style="63" customWidth="1"/>
    <col min="9989" max="9995" width="15" style="63" customWidth="1"/>
    <col min="9996" max="10240" width="9.140625" style="63"/>
    <col min="10241" max="10241" width="5.7109375" style="63" customWidth="1"/>
    <col min="10242" max="10242" width="26.140625" style="63" customWidth="1"/>
    <col min="10243" max="10243" width="8.7109375" style="63" customWidth="1"/>
    <col min="10244" max="10244" width="37.140625" style="63" customWidth="1"/>
    <col min="10245" max="10251" width="15" style="63" customWidth="1"/>
    <col min="10252" max="10496" width="9.140625" style="63"/>
    <col min="10497" max="10497" width="5.7109375" style="63" customWidth="1"/>
    <col min="10498" max="10498" width="26.140625" style="63" customWidth="1"/>
    <col min="10499" max="10499" width="8.7109375" style="63" customWidth="1"/>
    <col min="10500" max="10500" width="37.140625" style="63" customWidth="1"/>
    <col min="10501" max="10507" width="15" style="63" customWidth="1"/>
    <col min="10508" max="10752" width="9.140625" style="63"/>
    <col min="10753" max="10753" width="5.7109375" style="63" customWidth="1"/>
    <col min="10754" max="10754" width="26.140625" style="63" customWidth="1"/>
    <col min="10755" max="10755" width="8.7109375" style="63" customWidth="1"/>
    <col min="10756" max="10756" width="37.140625" style="63" customWidth="1"/>
    <col min="10757" max="10763" width="15" style="63" customWidth="1"/>
    <col min="10764" max="11008" width="9.140625" style="63"/>
    <col min="11009" max="11009" width="5.7109375" style="63" customWidth="1"/>
    <col min="11010" max="11010" width="26.140625" style="63" customWidth="1"/>
    <col min="11011" max="11011" width="8.7109375" style="63" customWidth="1"/>
    <col min="11012" max="11012" width="37.140625" style="63" customWidth="1"/>
    <col min="11013" max="11019" width="15" style="63" customWidth="1"/>
    <col min="11020" max="11264" width="9.140625" style="63"/>
    <col min="11265" max="11265" width="5.7109375" style="63" customWidth="1"/>
    <col min="11266" max="11266" width="26.140625" style="63" customWidth="1"/>
    <col min="11267" max="11267" width="8.7109375" style="63" customWidth="1"/>
    <col min="11268" max="11268" width="37.140625" style="63" customWidth="1"/>
    <col min="11269" max="11275" width="15" style="63" customWidth="1"/>
    <col min="11276" max="11520" width="9.140625" style="63"/>
    <col min="11521" max="11521" width="5.7109375" style="63" customWidth="1"/>
    <col min="11522" max="11522" width="26.140625" style="63" customWidth="1"/>
    <col min="11523" max="11523" width="8.7109375" style="63" customWidth="1"/>
    <col min="11524" max="11524" width="37.140625" style="63" customWidth="1"/>
    <col min="11525" max="11531" width="15" style="63" customWidth="1"/>
    <col min="11532" max="11776" width="9.140625" style="63"/>
    <col min="11777" max="11777" width="5.7109375" style="63" customWidth="1"/>
    <col min="11778" max="11778" width="26.140625" style="63" customWidth="1"/>
    <col min="11779" max="11779" width="8.7109375" style="63" customWidth="1"/>
    <col min="11780" max="11780" width="37.140625" style="63" customWidth="1"/>
    <col min="11781" max="11787" width="15" style="63" customWidth="1"/>
    <col min="11788" max="12032" width="9.140625" style="63"/>
    <col min="12033" max="12033" width="5.7109375" style="63" customWidth="1"/>
    <col min="12034" max="12034" width="26.140625" style="63" customWidth="1"/>
    <col min="12035" max="12035" width="8.7109375" style="63" customWidth="1"/>
    <col min="12036" max="12036" width="37.140625" style="63" customWidth="1"/>
    <col min="12037" max="12043" width="15" style="63" customWidth="1"/>
    <col min="12044" max="12288" width="9.140625" style="63"/>
    <col min="12289" max="12289" width="5.7109375" style="63" customWidth="1"/>
    <col min="12290" max="12290" width="26.140625" style="63" customWidth="1"/>
    <col min="12291" max="12291" width="8.7109375" style="63" customWidth="1"/>
    <col min="12292" max="12292" width="37.140625" style="63" customWidth="1"/>
    <col min="12293" max="12299" width="15" style="63" customWidth="1"/>
    <col min="12300" max="12544" width="9.140625" style="63"/>
    <col min="12545" max="12545" width="5.7109375" style="63" customWidth="1"/>
    <col min="12546" max="12546" width="26.140625" style="63" customWidth="1"/>
    <col min="12547" max="12547" width="8.7109375" style="63" customWidth="1"/>
    <col min="12548" max="12548" width="37.140625" style="63" customWidth="1"/>
    <col min="12549" max="12555" width="15" style="63" customWidth="1"/>
    <col min="12556" max="12800" width="9.140625" style="63"/>
    <col min="12801" max="12801" width="5.7109375" style="63" customWidth="1"/>
    <col min="12802" max="12802" width="26.140625" style="63" customWidth="1"/>
    <col min="12803" max="12803" width="8.7109375" style="63" customWidth="1"/>
    <col min="12804" max="12804" width="37.140625" style="63" customWidth="1"/>
    <col min="12805" max="12811" width="15" style="63" customWidth="1"/>
    <col min="12812" max="13056" width="9.140625" style="63"/>
    <col min="13057" max="13057" width="5.7109375" style="63" customWidth="1"/>
    <col min="13058" max="13058" width="26.140625" style="63" customWidth="1"/>
    <col min="13059" max="13059" width="8.7109375" style="63" customWidth="1"/>
    <col min="13060" max="13060" width="37.140625" style="63" customWidth="1"/>
    <col min="13061" max="13067" width="15" style="63" customWidth="1"/>
    <col min="13068" max="13312" width="9.140625" style="63"/>
    <col min="13313" max="13313" width="5.7109375" style="63" customWidth="1"/>
    <col min="13314" max="13314" width="26.140625" style="63" customWidth="1"/>
    <col min="13315" max="13315" width="8.7109375" style="63" customWidth="1"/>
    <col min="13316" max="13316" width="37.140625" style="63" customWidth="1"/>
    <col min="13317" max="13323" width="15" style="63" customWidth="1"/>
    <col min="13324" max="13568" width="9.140625" style="63"/>
    <col min="13569" max="13569" width="5.7109375" style="63" customWidth="1"/>
    <col min="13570" max="13570" width="26.140625" style="63" customWidth="1"/>
    <col min="13571" max="13571" width="8.7109375" style="63" customWidth="1"/>
    <col min="13572" max="13572" width="37.140625" style="63" customWidth="1"/>
    <col min="13573" max="13579" width="15" style="63" customWidth="1"/>
    <col min="13580" max="13824" width="9.140625" style="63"/>
    <col min="13825" max="13825" width="5.7109375" style="63" customWidth="1"/>
    <col min="13826" max="13826" width="26.140625" style="63" customWidth="1"/>
    <col min="13827" max="13827" width="8.7109375" style="63" customWidth="1"/>
    <col min="13828" max="13828" width="37.140625" style="63" customWidth="1"/>
    <col min="13829" max="13835" width="15" style="63" customWidth="1"/>
    <col min="13836" max="14080" width="9.140625" style="63"/>
    <col min="14081" max="14081" width="5.7109375" style="63" customWidth="1"/>
    <col min="14082" max="14082" width="26.140625" style="63" customWidth="1"/>
    <col min="14083" max="14083" width="8.7109375" style="63" customWidth="1"/>
    <col min="14084" max="14084" width="37.140625" style="63" customWidth="1"/>
    <col min="14085" max="14091" width="15" style="63" customWidth="1"/>
    <col min="14092" max="14336" width="9.140625" style="63"/>
    <col min="14337" max="14337" width="5.7109375" style="63" customWidth="1"/>
    <col min="14338" max="14338" width="26.140625" style="63" customWidth="1"/>
    <col min="14339" max="14339" width="8.7109375" style="63" customWidth="1"/>
    <col min="14340" max="14340" width="37.140625" style="63" customWidth="1"/>
    <col min="14341" max="14347" width="15" style="63" customWidth="1"/>
    <col min="14348" max="14592" width="9.140625" style="63"/>
    <col min="14593" max="14593" width="5.7109375" style="63" customWidth="1"/>
    <col min="14594" max="14594" width="26.140625" style="63" customWidth="1"/>
    <col min="14595" max="14595" width="8.7109375" style="63" customWidth="1"/>
    <col min="14596" max="14596" width="37.140625" style="63" customWidth="1"/>
    <col min="14597" max="14603" width="15" style="63" customWidth="1"/>
    <col min="14604" max="14848" width="9.140625" style="63"/>
    <col min="14849" max="14849" width="5.7109375" style="63" customWidth="1"/>
    <col min="14850" max="14850" width="26.140625" style="63" customWidth="1"/>
    <col min="14851" max="14851" width="8.7109375" style="63" customWidth="1"/>
    <col min="14852" max="14852" width="37.140625" style="63" customWidth="1"/>
    <col min="14853" max="14859" width="15" style="63" customWidth="1"/>
    <col min="14860" max="15104" width="9.140625" style="63"/>
    <col min="15105" max="15105" width="5.7109375" style="63" customWidth="1"/>
    <col min="15106" max="15106" width="26.140625" style="63" customWidth="1"/>
    <col min="15107" max="15107" width="8.7109375" style="63" customWidth="1"/>
    <col min="15108" max="15108" width="37.140625" style="63" customWidth="1"/>
    <col min="15109" max="15115" width="15" style="63" customWidth="1"/>
    <col min="15116" max="15360" width="9.140625" style="63"/>
    <col min="15361" max="15361" width="5.7109375" style="63" customWidth="1"/>
    <col min="15362" max="15362" width="26.140625" style="63" customWidth="1"/>
    <col min="15363" max="15363" width="8.7109375" style="63" customWidth="1"/>
    <col min="15364" max="15364" width="37.140625" style="63" customWidth="1"/>
    <col min="15365" max="15371" width="15" style="63" customWidth="1"/>
    <col min="15372" max="15616" width="9.140625" style="63"/>
    <col min="15617" max="15617" width="5.7109375" style="63" customWidth="1"/>
    <col min="15618" max="15618" width="26.140625" style="63" customWidth="1"/>
    <col min="15619" max="15619" width="8.7109375" style="63" customWidth="1"/>
    <col min="15620" max="15620" width="37.140625" style="63" customWidth="1"/>
    <col min="15621" max="15627" width="15" style="63" customWidth="1"/>
    <col min="15628" max="15872" width="9.140625" style="63"/>
    <col min="15873" max="15873" width="5.7109375" style="63" customWidth="1"/>
    <col min="15874" max="15874" width="26.140625" style="63" customWidth="1"/>
    <col min="15875" max="15875" width="8.7109375" style="63" customWidth="1"/>
    <col min="15876" max="15876" width="37.140625" style="63" customWidth="1"/>
    <col min="15877" max="15883" width="15" style="63" customWidth="1"/>
    <col min="15884" max="16128" width="9.140625" style="63"/>
    <col min="16129" max="16129" width="5.7109375" style="63" customWidth="1"/>
    <col min="16130" max="16130" width="26.140625" style="63" customWidth="1"/>
    <col min="16131" max="16131" width="8.7109375" style="63" customWidth="1"/>
    <col min="16132" max="16132" width="37.140625" style="63" customWidth="1"/>
    <col min="16133" max="16139" width="15" style="63" customWidth="1"/>
    <col min="16140" max="16384" width="9.140625" style="63"/>
  </cols>
  <sheetData>
    <row r="3" spans="1:11" x14ac:dyDescent="0.2">
      <c r="B3" s="107" t="s">
        <v>988</v>
      </c>
      <c r="C3" s="107"/>
      <c r="D3" s="107"/>
      <c r="E3" s="106"/>
      <c r="F3" s="106"/>
      <c r="G3" s="106"/>
      <c r="H3" s="106"/>
      <c r="I3" s="106"/>
      <c r="J3" s="106"/>
    </row>
    <row r="4" spans="1:11" x14ac:dyDescent="0.2">
      <c r="B4" s="107" t="s">
        <v>274</v>
      </c>
      <c r="C4" s="107"/>
      <c r="D4" s="107"/>
      <c r="E4" s="106"/>
      <c r="F4" s="106"/>
      <c r="G4" s="106"/>
      <c r="H4" s="106"/>
      <c r="I4" s="106"/>
      <c r="J4" s="106"/>
    </row>
    <row r="5" spans="1:11" x14ac:dyDescent="0.2">
      <c r="B5" s="107" t="s">
        <v>273</v>
      </c>
      <c r="C5" s="107"/>
      <c r="D5" s="107"/>
      <c r="E5" s="106"/>
      <c r="F5" s="106"/>
      <c r="G5" s="106"/>
      <c r="H5" s="106"/>
      <c r="I5" s="106"/>
      <c r="J5" s="106"/>
    </row>
    <row r="7" spans="1:11" ht="18" x14ac:dyDescent="0.25">
      <c r="A7" s="105" t="s">
        <v>27</v>
      </c>
      <c r="B7" s="104" t="s">
        <v>11</v>
      </c>
      <c r="C7" s="103"/>
      <c r="D7" s="102"/>
      <c r="E7" s="101"/>
      <c r="F7" s="101"/>
      <c r="G7" s="101"/>
      <c r="H7" s="101"/>
      <c r="I7" s="101"/>
      <c r="J7" s="100"/>
      <c r="K7" s="66"/>
    </row>
    <row r="8" spans="1:11" ht="13.5" thickBot="1" x14ac:dyDescent="0.25">
      <c r="A8" s="65" t="s">
        <v>27</v>
      </c>
      <c r="C8" s="67"/>
      <c r="E8" s="66"/>
      <c r="F8" s="66"/>
      <c r="G8" s="66"/>
      <c r="H8" s="66"/>
      <c r="I8" s="66"/>
      <c r="J8" s="66"/>
      <c r="K8" s="66"/>
    </row>
    <row r="9" spans="1:11" ht="34.5" customHeight="1" thickBot="1" x14ac:dyDescent="0.25">
      <c r="A9" s="65" t="s">
        <v>27</v>
      </c>
      <c r="B9" s="99"/>
      <c r="C9" s="98"/>
      <c r="D9" s="97" t="s">
        <v>272</v>
      </c>
      <c r="E9" s="126" t="s">
        <v>271</v>
      </c>
      <c r="F9" s="127"/>
      <c r="G9" s="126" t="s">
        <v>270</v>
      </c>
      <c r="H9" s="127"/>
      <c r="I9" s="96"/>
      <c r="J9" s="96"/>
      <c r="K9" s="66"/>
    </row>
    <row r="10" spans="1:11" ht="34.5" customHeight="1" x14ac:dyDescent="0.2">
      <c r="A10" s="65" t="s">
        <v>27</v>
      </c>
      <c r="B10" s="95" t="s">
        <v>269</v>
      </c>
      <c r="C10" s="94" t="s">
        <v>268</v>
      </c>
      <c r="D10" s="93" t="s">
        <v>267</v>
      </c>
      <c r="E10" s="92" t="s">
        <v>266</v>
      </c>
      <c r="F10" s="91" t="s">
        <v>265</v>
      </c>
      <c r="G10" s="92" t="s">
        <v>264</v>
      </c>
      <c r="H10" s="91" t="s">
        <v>263</v>
      </c>
      <c r="I10" s="91" t="s">
        <v>989</v>
      </c>
      <c r="J10" s="91" t="s">
        <v>262</v>
      </c>
      <c r="K10" s="66"/>
    </row>
    <row r="11" spans="1:11" ht="13.5" customHeight="1" thickBot="1" x14ac:dyDescent="0.25">
      <c r="A11" s="65" t="s">
        <v>27</v>
      </c>
      <c r="B11" s="90"/>
      <c r="C11" s="89"/>
      <c r="D11" s="88"/>
      <c r="E11" s="87"/>
      <c r="F11" s="86"/>
      <c r="G11" s="87"/>
      <c r="H11" s="86"/>
      <c r="I11" s="86"/>
      <c r="J11" s="86"/>
      <c r="K11" s="66"/>
    </row>
    <row r="12" spans="1:11" ht="13.5" thickBot="1" x14ac:dyDescent="0.25">
      <c r="A12" s="65" t="s">
        <v>27</v>
      </c>
      <c r="B12" s="79" t="s">
        <v>7</v>
      </c>
      <c r="C12" s="78"/>
      <c r="D12" s="77"/>
      <c r="E12" s="76"/>
      <c r="F12" s="75"/>
      <c r="G12" s="76"/>
      <c r="H12" s="75"/>
      <c r="I12" s="75"/>
      <c r="J12" s="75"/>
      <c r="K12" s="66"/>
    </row>
    <row r="13" spans="1:11" x14ac:dyDescent="0.2">
      <c r="A13" s="65" t="s">
        <v>27</v>
      </c>
      <c r="B13" s="85" t="s">
        <v>710</v>
      </c>
      <c r="C13" s="84" t="s">
        <v>136</v>
      </c>
      <c r="D13" s="83" t="s">
        <v>711</v>
      </c>
      <c r="E13" s="82">
        <v>4750</v>
      </c>
      <c r="F13" s="81">
        <v>0</v>
      </c>
      <c r="G13" s="82">
        <v>0</v>
      </c>
      <c r="H13" s="81">
        <v>0</v>
      </c>
      <c r="I13" s="80">
        <v>4050</v>
      </c>
      <c r="J13" s="80">
        <f t="shared" ref="J13:J27" si="0">E13-(F13+H13+I13)</f>
        <v>700</v>
      </c>
      <c r="K13" s="66"/>
    </row>
    <row r="14" spans="1:11" x14ac:dyDescent="0.2">
      <c r="A14" s="65" t="s">
        <v>27</v>
      </c>
      <c r="B14" s="85" t="s">
        <v>160</v>
      </c>
      <c r="C14" s="84" t="s">
        <v>136</v>
      </c>
      <c r="D14" s="83" t="s">
        <v>712</v>
      </c>
      <c r="E14" s="82">
        <v>48000</v>
      </c>
      <c r="F14" s="81">
        <v>0</v>
      </c>
      <c r="G14" s="82">
        <v>0</v>
      </c>
      <c r="H14" s="81">
        <v>0</v>
      </c>
      <c r="I14" s="80">
        <v>5000</v>
      </c>
      <c r="J14" s="80">
        <f t="shared" si="0"/>
        <v>43000</v>
      </c>
      <c r="K14" s="66"/>
    </row>
    <row r="15" spans="1:11" x14ac:dyDescent="0.2">
      <c r="A15" s="65" t="s">
        <v>27</v>
      </c>
      <c r="B15" s="85" t="s">
        <v>160</v>
      </c>
      <c r="C15" s="84" t="s">
        <v>713</v>
      </c>
      <c r="D15" s="83" t="s">
        <v>714</v>
      </c>
      <c r="E15" s="82">
        <v>500000</v>
      </c>
      <c r="F15" s="81">
        <v>48874.59</v>
      </c>
      <c r="G15" s="82">
        <v>119450</v>
      </c>
      <c r="H15" s="81">
        <v>119450</v>
      </c>
      <c r="I15" s="80">
        <v>106000</v>
      </c>
      <c r="J15" s="80">
        <f t="shared" si="0"/>
        <v>225675.41000000003</v>
      </c>
      <c r="K15" s="66"/>
    </row>
    <row r="16" spans="1:11" x14ac:dyDescent="0.2">
      <c r="A16" s="65" t="s">
        <v>27</v>
      </c>
      <c r="B16" s="85" t="s">
        <v>715</v>
      </c>
      <c r="C16" s="84" t="s">
        <v>716</v>
      </c>
      <c r="D16" s="83" t="s">
        <v>717</v>
      </c>
      <c r="E16" s="82">
        <v>2000</v>
      </c>
      <c r="F16" s="81">
        <v>0</v>
      </c>
      <c r="G16" s="82">
        <v>2000</v>
      </c>
      <c r="H16" s="81">
        <v>2000</v>
      </c>
      <c r="I16" s="80">
        <v>2000</v>
      </c>
      <c r="J16" s="80">
        <f t="shared" si="0"/>
        <v>-2000</v>
      </c>
      <c r="K16" s="66"/>
    </row>
    <row r="17" spans="1:11" x14ac:dyDescent="0.2">
      <c r="A17" s="65" t="s">
        <v>27</v>
      </c>
      <c r="B17" s="85" t="s">
        <v>434</v>
      </c>
      <c r="C17" s="84" t="s">
        <v>718</v>
      </c>
      <c r="D17" s="83" t="s">
        <v>719</v>
      </c>
      <c r="E17" s="82">
        <v>80000</v>
      </c>
      <c r="F17" s="81">
        <v>11351.01</v>
      </c>
      <c r="G17" s="82">
        <v>36000</v>
      </c>
      <c r="H17" s="81">
        <v>36000</v>
      </c>
      <c r="I17" s="80">
        <v>30000</v>
      </c>
      <c r="J17" s="80">
        <f t="shared" si="0"/>
        <v>2648.9899999999907</v>
      </c>
      <c r="K17" s="66"/>
    </row>
    <row r="18" spans="1:11" x14ac:dyDescent="0.2">
      <c r="A18" s="65" t="s">
        <v>27</v>
      </c>
      <c r="B18" s="85" t="s">
        <v>434</v>
      </c>
      <c r="C18" s="84" t="s">
        <v>720</v>
      </c>
      <c r="D18" s="83" t="s">
        <v>721</v>
      </c>
      <c r="E18" s="82">
        <v>500000</v>
      </c>
      <c r="F18" s="81">
        <v>0</v>
      </c>
      <c r="G18" s="82">
        <v>15000</v>
      </c>
      <c r="H18" s="81">
        <v>15000</v>
      </c>
      <c r="I18" s="80">
        <v>10000</v>
      </c>
      <c r="J18" s="80">
        <f t="shared" si="0"/>
        <v>475000</v>
      </c>
      <c r="K18" s="66"/>
    </row>
    <row r="19" spans="1:11" x14ac:dyDescent="0.2">
      <c r="A19" s="65" t="s">
        <v>27</v>
      </c>
      <c r="B19" s="85" t="s">
        <v>434</v>
      </c>
      <c r="C19" s="84" t="s">
        <v>722</v>
      </c>
      <c r="D19" s="83" t="s">
        <v>723</v>
      </c>
      <c r="E19" s="82">
        <v>500000</v>
      </c>
      <c r="F19" s="81">
        <v>0</v>
      </c>
      <c r="G19" s="82">
        <v>22742</v>
      </c>
      <c r="H19" s="81">
        <v>22742</v>
      </c>
      <c r="I19" s="80">
        <v>20000</v>
      </c>
      <c r="J19" s="80">
        <f t="shared" si="0"/>
        <v>457258</v>
      </c>
      <c r="K19" s="66"/>
    </row>
    <row r="20" spans="1:11" x14ac:dyDescent="0.2">
      <c r="A20" s="65" t="s">
        <v>27</v>
      </c>
      <c r="B20" s="85" t="s">
        <v>724</v>
      </c>
      <c r="C20" s="84" t="s">
        <v>136</v>
      </c>
      <c r="D20" s="83" t="s">
        <v>725</v>
      </c>
      <c r="E20" s="82">
        <v>45</v>
      </c>
      <c r="F20" s="81">
        <v>0</v>
      </c>
      <c r="G20" s="82">
        <v>0</v>
      </c>
      <c r="H20" s="81">
        <v>0</v>
      </c>
      <c r="I20" s="80">
        <v>45</v>
      </c>
      <c r="J20" s="80">
        <f t="shared" si="0"/>
        <v>0</v>
      </c>
      <c r="K20" s="66"/>
    </row>
    <row r="21" spans="1:11" x14ac:dyDescent="0.2">
      <c r="A21" s="65" t="s">
        <v>27</v>
      </c>
      <c r="B21" s="85" t="s">
        <v>724</v>
      </c>
      <c r="C21" s="84" t="s">
        <v>136</v>
      </c>
      <c r="D21" s="83" t="s">
        <v>726</v>
      </c>
      <c r="E21" s="82">
        <v>1000</v>
      </c>
      <c r="F21" s="81">
        <v>0</v>
      </c>
      <c r="G21" s="82">
        <v>0</v>
      </c>
      <c r="H21" s="81">
        <v>0</v>
      </c>
      <c r="I21" s="80">
        <v>1000</v>
      </c>
      <c r="J21" s="80">
        <f t="shared" si="0"/>
        <v>0</v>
      </c>
      <c r="K21" s="66"/>
    </row>
    <row r="22" spans="1:11" x14ac:dyDescent="0.2">
      <c r="A22" s="65" t="s">
        <v>27</v>
      </c>
      <c r="B22" s="85" t="s">
        <v>724</v>
      </c>
      <c r="C22" s="84" t="s">
        <v>136</v>
      </c>
      <c r="D22" s="83" t="s">
        <v>727</v>
      </c>
      <c r="E22" s="82">
        <v>10000</v>
      </c>
      <c r="F22" s="81">
        <v>0</v>
      </c>
      <c r="G22" s="82">
        <v>0</v>
      </c>
      <c r="H22" s="81">
        <v>0</v>
      </c>
      <c r="I22" s="80">
        <v>10000</v>
      </c>
      <c r="J22" s="80">
        <f t="shared" si="0"/>
        <v>0</v>
      </c>
      <c r="K22" s="66"/>
    </row>
    <row r="23" spans="1:11" x14ac:dyDescent="0.2">
      <c r="A23" s="65" t="s">
        <v>27</v>
      </c>
      <c r="B23" s="85" t="s">
        <v>724</v>
      </c>
      <c r="C23" s="84" t="s">
        <v>136</v>
      </c>
      <c r="D23" s="83" t="s">
        <v>728</v>
      </c>
      <c r="E23" s="82">
        <v>300</v>
      </c>
      <c r="F23" s="81">
        <v>0</v>
      </c>
      <c r="G23" s="82">
        <v>0</v>
      </c>
      <c r="H23" s="81">
        <v>0</v>
      </c>
      <c r="I23" s="80">
        <v>300</v>
      </c>
      <c r="J23" s="80">
        <f t="shared" si="0"/>
        <v>0</v>
      </c>
      <c r="K23" s="66"/>
    </row>
    <row r="24" spans="1:11" x14ac:dyDescent="0.2">
      <c r="A24" s="65" t="s">
        <v>27</v>
      </c>
      <c r="B24" s="85" t="s">
        <v>724</v>
      </c>
      <c r="C24" s="84" t="s">
        <v>136</v>
      </c>
      <c r="D24" s="83" t="s">
        <v>729</v>
      </c>
      <c r="E24" s="82">
        <v>600</v>
      </c>
      <c r="F24" s="81">
        <v>0</v>
      </c>
      <c r="G24" s="82">
        <v>0</v>
      </c>
      <c r="H24" s="81">
        <v>0</v>
      </c>
      <c r="I24" s="80">
        <v>600</v>
      </c>
      <c r="J24" s="80">
        <f t="shared" si="0"/>
        <v>0</v>
      </c>
      <c r="K24" s="66"/>
    </row>
    <row r="25" spans="1:11" x14ac:dyDescent="0.2">
      <c r="A25" s="65" t="s">
        <v>27</v>
      </c>
      <c r="B25" s="85" t="s">
        <v>724</v>
      </c>
      <c r="C25" s="84" t="s">
        <v>136</v>
      </c>
      <c r="D25" s="83" t="s">
        <v>730</v>
      </c>
      <c r="E25" s="82">
        <v>4000</v>
      </c>
      <c r="F25" s="81">
        <v>0</v>
      </c>
      <c r="G25" s="82">
        <v>0</v>
      </c>
      <c r="H25" s="81">
        <v>0</v>
      </c>
      <c r="I25" s="80">
        <v>4000</v>
      </c>
      <c r="J25" s="80">
        <f t="shared" si="0"/>
        <v>0</v>
      </c>
      <c r="K25" s="66"/>
    </row>
    <row r="26" spans="1:11" x14ac:dyDescent="0.2">
      <c r="A26" s="65" t="s">
        <v>27</v>
      </c>
      <c r="B26" s="85" t="s">
        <v>724</v>
      </c>
      <c r="C26" s="84" t="s">
        <v>731</v>
      </c>
      <c r="D26" s="83" t="s">
        <v>732</v>
      </c>
      <c r="E26" s="82">
        <v>3600</v>
      </c>
      <c r="F26" s="81">
        <v>0</v>
      </c>
      <c r="G26" s="82">
        <v>3600</v>
      </c>
      <c r="H26" s="81">
        <v>3600</v>
      </c>
      <c r="I26" s="80">
        <v>3600</v>
      </c>
      <c r="J26" s="80">
        <f t="shared" si="0"/>
        <v>-3600</v>
      </c>
      <c r="K26" s="66"/>
    </row>
    <row r="27" spans="1:11" ht="13.5" thickBot="1" x14ac:dyDescent="0.25">
      <c r="A27" s="65" t="s">
        <v>27</v>
      </c>
      <c r="B27" s="85" t="s">
        <v>733</v>
      </c>
      <c r="C27" s="84" t="s">
        <v>734</v>
      </c>
      <c r="D27" s="83" t="s">
        <v>735</v>
      </c>
      <c r="E27" s="82">
        <v>31710</v>
      </c>
      <c r="F27" s="81">
        <v>0</v>
      </c>
      <c r="G27" s="82">
        <v>30250</v>
      </c>
      <c r="H27" s="81">
        <v>30250</v>
      </c>
      <c r="I27" s="80">
        <v>30250</v>
      </c>
      <c r="J27" s="80">
        <f t="shared" si="0"/>
        <v>-28790</v>
      </c>
      <c r="K27" s="66"/>
    </row>
    <row r="28" spans="1:11" ht="13.5" thickBot="1" x14ac:dyDescent="0.25">
      <c r="A28" s="65" t="s">
        <v>27</v>
      </c>
      <c r="B28" s="79" t="s">
        <v>276</v>
      </c>
      <c r="C28" s="78"/>
      <c r="D28" s="77"/>
      <c r="E28" s="76">
        <v>1686005</v>
      </c>
      <c r="F28" s="75">
        <v>60225.599999999999</v>
      </c>
      <c r="G28" s="76">
        <v>229042</v>
      </c>
      <c r="H28" s="75">
        <v>229042</v>
      </c>
      <c r="I28" s="75">
        <v>226845</v>
      </c>
      <c r="J28" s="75">
        <v>1169892.3999999999</v>
      </c>
      <c r="K28" s="66"/>
    </row>
    <row r="29" spans="1:11" ht="13.5" thickBot="1" x14ac:dyDescent="0.25">
      <c r="A29" s="65" t="s">
        <v>27</v>
      </c>
      <c r="B29" s="79" t="s">
        <v>21</v>
      </c>
      <c r="C29" s="78"/>
      <c r="D29" s="77"/>
      <c r="E29" s="76"/>
      <c r="F29" s="75"/>
      <c r="G29" s="76"/>
      <c r="H29" s="75"/>
      <c r="I29" s="75"/>
      <c r="J29" s="75"/>
      <c r="K29" s="66"/>
    </row>
    <row r="30" spans="1:11" x14ac:dyDescent="0.2">
      <c r="A30" s="65" t="s">
        <v>27</v>
      </c>
      <c r="B30" s="85" t="s">
        <v>736</v>
      </c>
      <c r="C30" s="84" t="s">
        <v>136</v>
      </c>
      <c r="D30" s="83" t="s">
        <v>737</v>
      </c>
      <c r="E30" s="82">
        <v>800</v>
      </c>
      <c r="F30" s="81">
        <v>0</v>
      </c>
      <c r="G30" s="82">
        <v>0</v>
      </c>
      <c r="H30" s="81">
        <v>0</v>
      </c>
      <c r="I30" s="80">
        <v>800</v>
      </c>
      <c r="J30" s="80">
        <f t="shared" ref="J30:J93" si="1">E30-(F30+H30+I30)</f>
        <v>0</v>
      </c>
      <c r="K30" s="66"/>
    </row>
    <row r="31" spans="1:11" x14ac:dyDescent="0.2">
      <c r="A31" s="65" t="s">
        <v>27</v>
      </c>
      <c r="B31" s="85" t="s">
        <v>736</v>
      </c>
      <c r="C31" s="84" t="s">
        <v>136</v>
      </c>
      <c r="D31" s="83" t="s">
        <v>738</v>
      </c>
      <c r="E31" s="82">
        <v>300</v>
      </c>
      <c r="F31" s="81">
        <v>0</v>
      </c>
      <c r="G31" s="82">
        <v>0</v>
      </c>
      <c r="H31" s="81">
        <v>0</v>
      </c>
      <c r="I31" s="80">
        <v>300</v>
      </c>
      <c r="J31" s="80">
        <f t="shared" si="1"/>
        <v>0</v>
      </c>
      <c r="K31" s="66"/>
    </row>
    <row r="32" spans="1:11" x14ac:dyDescent="0.2">
      <c r="A32" s="65" t="s">
        <v>27</v>
      </c>
      <c r="B32" s="85" t="s">
        <v>736</v>
      </c>
      <c r="C32" s="84" t="s">
        <v>136</v>
      </c>
      <c r="D32" s="83" t="s">
        <v>739</v>
      </c>
      <c r="E32" s="82">
        <v>63600</v>
      </c>
      <c r="F32" s="81">
        <v>0</v>
      </c>
      <c r="G32" s="82">
        <v>0</v>
      </c>
      <c r="H32" s="81">
        <v>0</v>
      </c>
      <c r="I32" s="80">
        <v>14600</v>
      </c>
      <c r="J32" s="80">
        <f t="shared" si="1"/>
        <v>49000</v>
      </c>
      <c r="K32" s="66"/>
    </row>
    <row r="33" spans="1:11" x14ac:dyDescent="0.2">
      <c r="A33" s="65" t="s">
        <v>27</v>
      </c>
      <c r="B33" s="85" t="s">
        <v>736</v>
      </c>
      <c r="C33" s="84" t="s">
        <v>136</v>
      </c>
      <c r="D33" s="83" t="s">
        <v>740</v>
      </c>
      <c r="E33" s="82">
        <v>1000</v>
      </c>
      <c r="F33" s="81">
        <v>0</v>
      </c>
      <c r="G33" s="82">
        <v>0</v>
      </c>
      <c r="H33" s="81">
        <v>0</v>
      </c>
      <c r="I33" s="80">
        <v>1000</v>
      </c>
      <c r="J33" s="80">
        <f t="shared" si="1"/>
        <v>0</v>
      </c>
      <c r="K33" s="66"/>
    </row>
    <row r="34" spans="1:11" x14ac:dyDescent="0.2">
      <c r="A34" s="65" t="s">
        <v>27</v>
      </c>
      <c r="B34" s="85" t="s">
        <v>736</v>
      </c>
      <c r="C34" s="84" t="s">
        <v>136</v>
      </c>
      <c r="D34" s="83" t="s">
        <v>741</v>
      </c>
      <c r="E34" s="82">
        <v>450</v>
      </c>
      <c r="F34" s="81">
        <v>0</v>
      </c>
      <c r="G34" s="82">
        <v>0</v>
      </c>
      <c r="H34" s="81">
        <v>0</v>
      </c>
      <c r="I34" s="80">
        <v>450</v>
      </c>
      <c r="J34" s="80">
        <f t="shared" si="1"/>
        <v>0</v>
      </c>
      <c r="K34" s="66"/>
    </row>
    <row r="35" spans="1:11" x14ac:dyDescent="0.2">
      <c r="A35" s="65" t="s">
        <v>27</v>
      </c>
      <c r="B35" s="85" t="s">
        <v>736</v>
      </c>
      <c r="C35" s="84" t="s">
        <v>136</v>
      </c>
      <c r="D35" s="83" t="s">
        <v>742</v>
      </c>
      <c r="E35" s="82">
        <v>400</v>
      </c>
      <c r="F35" s="81">
        <v>0</v>
      </c>
      <c r="G35" s="82">
        <v>0</v>
      </c>
      <c r="H35" s="81">
        <v>0</v>
      </c>
      <c r="I35" s="80">
        <v>400</v>
      </c>
      <c r="J35" s="80">
        <f t="shared" si="1"/>
        <v>0</v>
      </c>
      <c r="K35" s="66"/>
    </row>
    <row r="36" spans="1:11" x14ac:dyDescent="0.2">
      <c r="A36" s="65" t="s">
        <v>27</v>
      </c>
      <c r="B36" s="85" t="s">
        <v>736</v>
      </c>
      <c r="C36" s="84" t="s">
        <v>743</v>
      </c>
      <c r="D36" s="83" t="s">
        <v>744</v>
      </c>
      <c r="E36" s="82">
        <v>484</v>
      </c>
      <c r="F36" s="81">
        <v>50</v>
      </c>
      <c r="G36" s="82">
        <v>434</v>
      </c>
      <c r="H36" s="81">
        <v>434</v>
      </c>
      <c r="I36" s="80">
        <v>434</v>
      </c>
      <c r="J36" s="80">
        <f t="shared" si="1"/>
        <v>-434</v>
      </c>
      <c r="K36" s="66"/>
    </row>
    <row r="37" spans="1:11" x14ac:dyDescent="0.2">
      <c r="A37" s="65" t="s">
        <v>27</v>
      </c>
      <c r="B37" s="85" t="s">
        <v>745</v>
      </c>
      <c r="C37" s="84" t="s">
        <v>136</v>
      </c>
      <c r="D37" s="83" t="s">
        <v>746</v>
      </c>
      <c r="E37" s="82">
        <v>1700</v>
      </c>
      <c r="F37" s="81">
        <v>0</v>
      </c>
      <c r="G37" s="82">
        <v>0</v>
      </c>
      <c r="H37" s="81">
        <v>0</v>
      </c>
      <c r="I37" s="80">
        <v>1300</v>
      </c>
      <c r="J37" s="80">
        <f t="shared" si="1"/>
        <v>400</v>
      </c>
      <c r="K37" s="66"/>
    </row>
    <row r="38" spans="1:11" x14ac:dyDescent="0.2">
      <c r="A38" s="65" t="s">
        <v>27</v>
      </c>
      <c r="B38" s="85" t="s">
        <v>745</v>
      </c>
      <c r="C38" s="84" t="s">
        <v>136</v>
      </c>
      <c r="D38" s="83" t="s">
        <v>747</v>
      </c>
      <c r="E38" s="82">
        <v>500</v>
      </c>
      <c r="F38" s="81">
        <v>0</v>
      </c>
      <c r="G38" s="82">
        <v>0</v>
      </c>
      <c r="H38" s="81">
        <v>0</v>
      </c>
      <c r="I38" s="80">
        <v>500</v>
      </c>
      <c r="J38" s="80">
        <f t="shared" si="1"/>
        <v>0</v>
      </c>
      <c r="K38" s="66"/>
    </row>
    <row r="39" spans="1:11" x14ac:dyDescent="0.2">
      <c r="A39" s="65" t="s">
        <v>27</v>
      </c>
      <c r="B39" s="85" t="s">
        <v>745</v>
      </c>
      <c r="C39" s="84" t="s">
        <v>136</v>
      </c>
      <c r="D39" s="83" t="s">
        <v>748</v>
      </c>
      <c r="E39" s="82">
        <v>500</v>
      </c>
      <c r="F39" s="81">
        <v>0</v>
      </c>
      <c r="G39" s="82">
        <v>0</v>
      </c>
      <c r="H39" s="81">
        <v>0</v>
      </c>
      <c r="I39" s="80">
        <v>500</v>
      </c>
      <c r="J39" s="80">
        <f t="shared" si="1"/>
        <v>0</v>
      </c>
      <c r="K39" s="66"/>
    </row>
    <row r="40" spans="1:11" x14ac:dyDescent="0.2">
      <c r="A40" s="65" t="s">
        <v>27</v>
      </c>
      <c r="B40" s="85" t="s">
        <v>749</v>
      </c>
      <c r="C40" s="84" t="s">
        <v>136</v>
      </c>
      <c r="D40" s="83" t="s">
        <v>750</v>
      </c>
      <c r="E40" s="82">
        <v>500</v>
      </c>
      <c r="F40" s="81">
        <v>0</v>
      </c>
      <c r="G40" s="82">
        <v>0</v>
      </c>
      <c r="H40" s="81">
        <v>0</v>
      </c>
      <c r="I40" s="80">
        <v>500</v>
      </c>
      <c r="J40" s="80">
        <f t="shared" si="1"/>
        <v>0</v>
      </c>
      <c r="K40" s="66"/>
    </row>
    <row r="41" spans="1:11" x14ac:dyDescent="0.2">
      <c r="A41" s="65" t="s">
        <v>27</v>
      </c>
      <c r="B41" s="85" t="s">
        <v>749</v>
      </c>
      <c r="C41" s="84" t="s">
        <v>136</v>
      </c>
      <c r="D41" s="83" t="s">
        <v>751</v>
      </c>
      <c r="E41" s="82">
        <v>300</v>
      </c>
      <c r="F41" s="81">
        <v>0</v>
      </c>
      <c r="G41" s="82">
        <v>0</v>
      </c>
      <c r="H41" s="81">
        <v>0</v>
      </c>
      <c r="I41" s="80">
        <v>300</v>
      </c>
      <c r="J41" s="80">
        <f t="shared" si="1"/>
        <v>0</v>
      </c>
      <c r="K41" s="66"/>
    </row>
    <row r="42" spans="1:11" x14ac:dyDescent="0.2">
      <c r="A42" s="65" t="s">
        <v>27</v>
      </c>
      <c r="B42" s="85" t="s">
        <v>749</v>
      </c>
      <c r="C42" s="84" t="s">
        <v>136</v>
      </c>
      <c r="D42" s="83" t="s">
        <v>752</v>
      </c>
      <c r="E42" s="82">
        <v>1200</v>
      </c>
      <c r="F42" s="81">
        <v>0</v>
      </c>
      <c r="G42" s="82">
        <v>0</v>
      </c>
      <c r="H42" s="81">
        <v>0</v>
      </c>
      <c r="I42" s="80">
        <v>1200</v>
      </c>
      <c r="J42" s="80">
        <f t="shared" si="1"/>
        <v>0</v>
      </c>
      <c r="K42" s="66"/>
    </row>
    <row r="43" spans="1:11" x14ac:dyDescent="0.2">
      <c r="A43" s="65" t="s">
        <v>27</v>
      </c>
      <c r="B43" s="85" t="s">
        <v>749</v>
      </c>
      <c r="C43" s="84" t="s">
        <v>136</v>
      </c>
      <c r="D43" s="83" t="s">
        <v>753</v>
      </c>
      <c r="E43" s="82">
        <v>3000</v>
      </c>
      <c r="F43" s="81">
        <v>0</v>
      </c>
      <c r="G43" s="82">
        <v>0</v>
      </c>
      <c r="H43" s="81">
        <v>0</v>
      </c>
      <c r="I43" s="80">
        <v>3000</v>
      </c>
      <c r="J43" s="80">
        <f t="shared" si="1"/>
        <v>0</v>
      </c>
      <c r="K43" s="66"/>
    </row>
    <row r="44" spans="1:11" x14ac:dyDescent="0.2">
      <c r="A44" s="65" t="s">
        <v>27</v>
      </c>
      <c r="B44" s="85" t="s">
        <v>749</v>
      </c>
      <c r="C44" s="84" t="s">
        <v>136</v>
      </c>
      <c r="D44" s="83" t="s">
        <v>754</v>
      </c>
      <c r="E44" s="82">
        <v>850</v>
      </c>
      <c r="F44" s="81">
        <v>0</v>
      </c>
      <c r="G44" s="82">
        <v>0</v>
      </c>
      <c r="H44" s="81">
        <v>0</v>
      </c>
      <c r="I44" s="80">
        <v>850</v>
      </c>
      <c r="J44" s="80">
        <f t="shared" si="1"/>
        <v>0</v>
      </c>
      <c r="K44" s="66"/>
    </row>
    <row r="45" spans="1:11" x14ac:dyDescent="0.2">
      <c r="A45" s="65" t="s">
        <v>27</v>
      </c>
      <c r="B45" s="85" t="s">
        <v>755</v>
      </c>
      <c r="C45" s="84" t="s">
        <v>136</v>
      </c>
      <c r="D45" s="83" t="s">
        <v>756</v>
      </c>
      <c r="E45" s="82">
        <v>1500</v>
      </c>
      <c r="F45" s="81">
        <v>0</v>
      </c>
      <c r="G45" s="82">
        <v>0</v>
      </c>
      <c r="H45" s="81">
        <v>0</v>
      </c>
      <c r="I45" s="80">
        <v>1500</v>
      </c>
      <c r="J45" s="80">
        <f t="shared" si="1"/>
        <v>0</v>
      </c>
      <c r="K45" s="66"/>
    </row>
    <row r="46" spans="1:11" x14ac:dyDescent="0.2">
      <c r="A46" s="65" t="s">
        <v>27</v>
      </c>
      <c r="B46" s="85" t="s">
        <v>757</v>
      </c>
      <c r="C46" s="84" t="s">
        <v>136</v>
      </c>
      <c r="D46" s="83" t="s">
        <v>758</v>
      </c>
      <c r="E46" s="82">
        <v>540</v>
      </c>
      <c r="F46" s="81">
        <v>0</v>
      </c>
      <c r="G46" s="82">
        <v>0</v>
      </c>
      <c r="H46" s="81">
        <v>0</v>
      </c>
      <c r="I46" s="80">
        <v>540</v>
      </c>
      <c r="J46" s="80">
        <f t="shared" si="1"/>
        <v>0</v>
      </c>
      <c r="K46" s="66"/>
    </row>
    <row r="47" spans="1:11" x14ac:dyDescent="0.2">
      <c r="A47" s="65" t="s">
        <v>27</v>
      </c>
      <c r="B47" s="85" t="s">
        <v>757</v>
      </c>
      <c r="C47" s="84" t="s">
        <v>136</v>
      </c>
      <c r="D47" s="83" t="s">
        <v>759</v>
      </c>
      <c r="E47" s="82">
        <v>368</v>
      </c>
      <c r="F47" s="81">
        <v>0</v>
      </c>
      <c r="G47" s="82">
        <v>0</v>
      </c>
      <c r="H47" s="81">
        <v>0</v>
      </c>
      <c r="I47" s="80">
        <v>368</v>
      </c>
      <c r="J47" s="80">
        <f t="shared" si="1"/>
        <v>0</v>
      </c>
      <c r="K47" s="66"/>
    </row>
    <row r="48" spans="1:11" x14ac:dyDescent="0.2">
      <c r="A48" s="65" t="s">
        <v>27</v>
      </c>
      <c r="B48" s="85" t="s">
        <v>760</v>
      </c>
      <c r="C48" s="84" t="s">
        <v>136</v>
      </c>
      <c r="D48" s="83" t="s">
        <v>761</v>
      </c>
      <c r="E48" s="82">
        <v>1062</v>
      </c>
      <c r="F48" s="81">
        <v>0</v>
      </c>
      <c r="G48" s="82">
        <v>0</v>
      </c>
      <c r="H48" s="81">
        <v>0</v>
      </c>
      <c r="I48" s="80">
        <v>1062</v>
      </c>
      <c r="J48" s="80">
        <f t="shared" si="1"/>
        <v>0</v>
      </c>
      <c r="K48" s="66"/>
    </row>
    <row r="49" spans="1:11" x14ac:dyDescent="0.2">
      <c r="A49" s="65" t="s">
        <v>27</v>
      </c>
      <c r="B49" s="85" t="s">
        <v>760</v>
      </c>
      <c r="C49" s="84" t="s">
        <v>136</v>
      </c>
      <c r="D49" s="83" t="s">
        <v>762</v>
      </c>
      <c r="E49" s="82">
        <v>1300</v>
      </c>
      <c r="F49" s="81">
        <v>0</v>
      </c>
      <c r="G49" s="82">
        <v>0</v>
      </c>
      <c r="H49" s="81">
        <v>0</v>
      </c>
      <c r="I49" s="80">
        <v>1300</v>
      </c>
      <c r="J49" s="80">
        <f t="shared" si="1"/>
        <v>0</v>
      </c>
      <c r="K49" s="66"/>
    </row>
    <row r="50" spans="1:11" x14ac:dyDescent="0.2">
      <c r="A50" s="65" t="s">
        <v>27</v>
      </c>
      <c r="B50" s="85" t="s">
        <v>763</v>
      </c>
      <c r="C50" s="84" t="s">
        <v>764</v>
      </c>
      <c r="D50" s="83" t="s">
        <v>765</v>
      </c>
      <c r="E50" s="82">
        <v>95500</v>
      </c>
      <c r="F50" s="81">
        <v>634.84</v>
      </c>
      <c r="G50" s="82">
        <v>3000</v>
      </c>
      <c r="H50" s="81">
        <v>3000</v>
      </c>
      <c r="I50" s="80">
        <v>58500</v>
      </c>
      <c r="J50" s="80">
        <f t="shared" si="1"/>
        <v>33365.160000000003</v>
      </c>
      <c r="K50" s="66"/>
    </row>
    <row r="51" spans="1:11" x14ac:dyDescent="0.2">
      <c r="A51" s="65" t="s">
        <v>27</v>
      </c>
      <c r="B51" s="85" t="s">
        <v>766</v>
      </c>
      <c r="C51" s="84" t="s">
        <v>136</v>
      </c>
      <c r="D51" s="83" t="s">
        <v>767</v>
      </c>
      <c r="E51" s="82">
        <v>3500</v>
      </c>
      <c r="F51" s="81">
        <v>0</v>
      </c>
      <c r="G51" s="82">
        <v>0</v>
      </c>
      <c r="H51" s="81">
        <v>0</v>
      </c>
      <c r="I51" s="80">
        <v>3500</v>
      </c>
      <c r="J51" s="80">
        <f t="shared" si="1"/>
        <v>0</v>
      </c>
      <c r="K51" s="66"/>
    </row>
    <row r="52" spans="1:11" x14ac:dyDescent="0.2">
      <c r="A52" s="65" t="s">
        <v>27</v>
      </c>
      <c r="B52" s="85" t="s">
        <v>768</v>
      </c>
      <c r="C52" s="84" t="s">
        <v>136</v>
      </c>
      <c r="D52" s="83" t="s">
        <v>769</v>
      </c>
      <c r="E52" s="82">
        <v>50000</v>
      </c>
      <c r="F52" s="81">
        <v>0</v>
      </c>
      <c r="G52" s="82">
        <v>0</v>
      </c>
      <c r="H52" s="81">
        <v>0</v>
      </c>
      <c r="I52" s="80">
        <v>7500</v>
      </c>
      <c r="J52" s="80">
        <f t="shared" si="1"/>
        <v>42500</v>
      </c>
      <c r="K52" s="66"/>
    </row>
    <row r="53" spans="1:11" x14ac:dyDescent="0.2">
      <c r="A53" s="65" t="s">
        <v>27</v>
      </c>
      <c r="B53" s="85" t="s">
        <v>768</v>
      </c>
      <c r="C53" s="84" t="s">
        <v>136</v>
      </c>
      <c r="D53" s="83" t="s">
        <v>770</v>
      </c>
      <c r="E53" s="82">
        <v>4900</v>
      </c>
      <c r="F53" s="81">
        <v>0</v>
      </c>
      <c r="G53" s="82">
        <v>0</v>
      </c>
      <c r="H53" s="81">
        <v>0</v>
      </c>
      <c r="I53" s="80">
        <v>2450</v>
      </c>
      <c r="J53" s="80">
        <f t="shared" si="1"/>
        <v>2450</v>
      </c>
      <c r="K53" s="66"/>
    </row>
    <row r="54" spans="1:11" x14ac:dyDescent="0.2">
      <c r="A54" s="65" t="s">
        <v>27</v>
      </c>
      <c r="B54" s="85" t="s">
        <v>768</v>
      </c>
      <c r="C54" s="84" t="s">
        <v>136</v>
      </c>
      <c r="D54" s="83" t="s">
        <v>771</v>
      </c>
      <c r="E54" s="82">
        <v>2000</v>
      </c>
      <c r="F54" s="81">
        <v>0</v>
      </c>
      <c r="G54" s="82">
        <v>0</v>
      </c>
      <c r="H54" s="81">
        <v>0</v>
      </c>
      <c r="I54" s="80">
        <v>2000</v>
      </c>
      <c r="J54" s="80">
        <f t="shared" si="1"/>
        <v>0</v>
      </c>
      <c r="K54" s="66"/>
    </row>
    <row r="55" spans="1:11" x14ac:dyDescent="0.2">
      <c r="A55" s="65" t="s">
        <v>27</v>
      </c>
      <c r="B55" s="85" t="s">
        <v>768</v>
      </c>
      <c r="C55" s="84" t="s">
        <v>136</v>
      </c>
      <c r="D55" s="83" t="s">
        <v>772</v>
      </c>
      <c r="E55" s="82">
        <v>6300</v>
      </c>
      <c r="F55" s="81">
        <v>0</v>
      </c>
      <c r="G55" s="82">
        <v>0</v>
      </c>
      <c r="H55" s="81">
        <v>0</v>
      </c>
      <c r="I55" s="80">
        <v>6300</v>
      </c>
      <c r="J55" s="80">
        <f t="shared" si="1"/>
        <v>0</v>
      </c>
      <c r="K55" s="66"/>
    </row>
    <row r="56" spans="1:11" x14ac:dyDescent="0.2">
      <c r="A56" s="65" t="s">
        <v>27</v>
      </c>
      <c r="B56" s="85" t="s">
        <v>768</v>
      </c>
      <c r="C56" s="84" t="s">
        <v>136</v>
      </c>
      <c r="D56" s="83" t="s">
        <v>773</v>
      </c>
      <c r="E56" s="82">
        <v>1500</v>
      </c>
      <c r="F56" s="81">
        <v>0</v>
      </c>
      <c r="G56" s="82">
        <v>0</v>
      </c>
      <c r="H56" s="81">
        <v>0</v>
      </c>
      <c r="I56" s="80">
        <v>750</v>
      </c>
      <c r="J56" s="80">
        <f t="shared" si="1"/>
        <v>750</v>
      </c>
      <c r="K56" s="66"/>
    </row>
    <row r="57" spans="1:11" x14ac:dyDescent="0.2">
      <c r="A57" s="65" t="s">
        <v>27</v>
      </c>
      <c r="B57" s="85" t="s">
        <v>768</v>
      </c>
      <c r="C57" s="84" t="s">
        <v>136</v>
      </c>
      <c r="D57" s="83" t="s">
        <v>774</v>
      </c>
      <c r="E57" s="82">
        <v>1800</v>
      </c>
      <c r="F57" s="81">
        <v>0</v>
      </c>
      <c r="G57" s="82">
        <v>0</v>
      </c>
      <c r="H57" s="81">
        <v>0</v>
      </c>
      <c r="I57" s="80">
        <v>1800</v>
      </c>
      <c r="J57" s="80">
        <f t="shared" si="1"/>
        <v>0</v>
      </c>
      <c r="K57" s="66"/>
    </row>
    <row r="58" spans="1:11" x14ac:dyDescent="0.2">
      <c r="A58" s="65" t="s">
        <v>27</v>
      </c>
      <c r="B58" s="85" t="s">
        <v>768</v>
      </c>
      <c r="C58" s="84" t="s">
        <v>775</v>
      </c>
      <c r="D58" s="83" t="s">
        <v>776</v>
      </c>
      <c r="E58" s="82">
        <v>2000</v>
      </c>
      <c r="F58" s="81">
        <v>0</v>
      </c>
      <c r="G58" s="82">
        <v>1000</v>
      </c>
      <c r="H58" s="81">
        <v>1000</v>
      </c>
      <c r="I58" s="80">
        <v>1000</v>
      </c>
      <c r="J58" s="80">
        <f t="shared" si="1"/>
        <v>0</v>
      </c>
      <c r="K58" s="66"/>
    </row>
    <row r="59" spans="1:11" x14ac:dyDescent="0.2">
      <c r="A59" s="65" t="s">
        <v>27</v>
      </c>
      <c r="B59" s="85" t="s">
        <v>777</v>
      </c>
      <c r="C59" s="84" t="s">
        <v>136</v>
      </c>
      <c r="D59" s="83" t="s">
        <v>778</v>
      </c>
      <c r="E59" s="82">
        <v>23000</v>
      </c>
      <c r="F59" s="81">
        <v>0</v>
      </c>
      <c r="G59" s="82">
        <v>0</v>
      </c>
      <c r="H59" s="81">
        <v>0</v>
      </c>
      <c r="I59" s="80">
        <v>600</v>
      </c>
      <c r="J59" s="80">
        <f t="shared" si="1"/>
        <v>22400</v>
      </c>
      <c r="K59" s="66"/>
    </row>
    <row r="60" spans="1:11" x14ac:dyDescent="0.2">
      <c r="A60" s="65" t="s">
        <v>27</v>
      </c>
      <c r="B60" s="85" t="s">
        <v>779</v>
      </c>
      <c r="C60" s="84" t="s">
        <v>136</v>
      </c>
      <c r="D60" s="83" t="s">
        <v>780</v>
      </c>
      <c r="E60" s="82">
        <v>350</v>
      </c>
      <c r="F60" s="81">
        <v>0</v>
      </c>
      <c r="G60" s="82">
        <v>0</v>
      </c>
      <c r="H60" s="81">
        <v>0</v>
      </c>
      <c r="I60" s="80">
        <v>350</v>
      </c>
      <c r="J60" s="80">
        <f t="shared" si="1"/>
        <v>0</v>
      </c>
      <c r="K60" s="66"/>
    </row>
    <row r="61" spans="1:11" x14ac:dyDescent="0.2">
      <c r="A61" s="65" t="s">
        <v>27</v>
      </c>
      <c r="B61" s="85" t="s">
        <v>779</v>
      </c>
      <c r="C61" s="84" t="s">
        <v>136</v>
      </c>
      <c r="D61" s="83" t="s">
        <v>781</v>
      </c>
      <c r="E61" s="82">
        <v>5000</v>
      </c>
      <c r="F61" s="81">
        <v>0</v>
      </c>
      <c r="G61" s="82">
        <v>0</v>
      </c>
      <c r="H61" s="81">
        <v>0</v>
      </c>
      <c r="I61" s="80">
        <v>5000</v>
      </c>
      <c r="J61" s="80">
        <f t="shared" si="1"/>
        <v>0</v>
      </c>
      <c r="K61" s="66"/>
    </row>
    <row r="62" spans="1:11" x14ac:dyDescent="0.2">
      <c r="A62" s="65" t="s">
        <v>27</v>
      </c>
      <c r="B62" s="85" t="s">
        <v>782</v>
      </c>
      <c r="C62" s="84" t="s">
        <v>136</v>
      </c>
      <c r="D62" s="83" t="s">
        <v>783</v>
      </c>
      <c r="E62" s="82">
        <v>500</v>
      </c>
      <c r="F62" s="81">
        <v>0</v>
      </c>
      <c r="G62" s="82">
        <v>0</v>
      </c>
      <c r="H62" s="81">
        <v>0</v>
      </c>
      <c r="I62" s="80">
        <v>500</v>
      </c>
      <c r="J62" s="80">
        <f t="shared" si="1"/>
        <v>0</v>
      </c>
      <c r="K62" s="66"/>
    </row>
    <row r="63" spans="1:11" x14ac:dyDescent="0.2">
      <c r="A63" s="65" t="s">
        <v>27</v>
      </c>
      <c r="B63" s="85" t="s">
        <v>782</v>
      </c>
      <c r="C63" s="84" t="s">
        <v>784</v>
      </c>
      <c r="D63" s="83" t="s">
        <v>785</v>
      </c>
      <c r="E63" s="82">
        <v>3300</v>
      </c>
      <c r="F63" s="81">
        <v>0</v>
      </c>
      <c r="G63" s="82">
        <v>0</v>
      </c>
      <c r="H63" s="81">
        <v>0</v>
      </c>
      <c r="I63" s="80">
        <v>3000</v>
      </c>
      <c r="J63" s="80">
        <f t="shared" si="1"/>
        <v>300</v>
      </c>
      <c r="K63" s="66"/>
    </row>
    <row r="64" spans="1:11" x14ac:dyDescent="0.2">
      <c r="A64" s="65" t="s">
        <v>27</v>
      </c>
      <c r="B64" s="85" t="s">
        <v>786</v>
      </c>
      <c r="C64" s="84" t="s">
        <v>136</v>
      </c>
      <c r="D64" s="83" t="s">
        <v>787</v>
      </c>
      <c r="E64" s="82">
        <v>350</v>
      </c>
      <c r="F64" s="81">
        <v>0</v>
      </c>
      <c r="G64" s="82">
        <v>0</v>
      </c>
      <c r="H64" s="81">
        <v>0</v>
      </c>
      <c r="I64" s="80">
        <v>350</v>
      </c>
      <c r="J64" s="80">
        <f t="shared" si="1"/>
        <v>0</v>
      </c>
      <c r="K64" s="66"/>
    </row>
    <row r="65" spans="1:11" x14ac:dyDescent="0.2">
      <c r="A65" s="65" t="s">
        <v>27</v>
      </c>
      <c r="B65" s="85" t="s">
        <v>786</v>
      </c>
      <c r="C65" s="84" t="s">
        <v>136</v>
      </c>
      <c r="D65" s="83" t="s">
        <v>788</v>
      </c>
      <c r="E65" s="82">
        <v>3500</v>
      </c>
      <c r="F65" s="81">
        <v>0</v>
      </c>
      <c r="G65" s="82">
        <v>0</v>
      </c>
      <c r="H65" s="81">
        <v>0</v>
      </c>
      <c r="I65" s="80">
        <v>2000</v>
      </c>
      <c r="J65" s="80">
        <f t="shared" si="1"/>
        <v>1500</v>
      </c>
      <c r="K65" s="66"/>
    </row>
    <row r="66" spans="1:11" x14ac:dyDescent="0.2">
      <c r="A66" s="65" t="s">
        <v>27</v>
      </c>
      <c r="B66" s="85" t="s">
        <v>786</v>
      </c>
      <c r="C66" s="84" t="s">
        <v>789</v>
      </c>
      <c r="D66" s="83" t="s">
        <v>790</v>
      </c>
      <c r="E66" s="82">
        <v>600</v>
      </c>
      <c r="F66" s="81">
        <v>0</v>
      </c>
      <c r="G66" s="82">
        <v>300</v>
      </c>
      <c r="H66" s="81">
        <v>300</v>
      </c>
      <c r="I66" s="80">
        <v>300</v>
      </c>
      <c r="J66" s="80">
        <f t="shared" si="1"/>
        <v>0</v>
      </c>
      <c r="K66" s="66"/>
    </row>
    <row r="67" spans="1:11" x14ac:dyDescent="0.2">
      <c r="A67" s="65" t="s">
        <v>27</v>
      </c>
      <c r="B67" s="85" t="s">
        <v>791</v>
      </c>
      <c r="C67" s="84" t="s">
        <v>136</v>
      </c>
      <c r="D67" s="83" t="s">
        <v>792</v>
      </c>
      <c r="E67" s="82">
        <v>17900</v>
      </c>
      <c r="F67" s="81">
        <v>0</v>
      </c>
      <c r="G67" s="82">
        <v>0</v>
      </c>
      <c r="H67" s="81">
        <v>0</v>
      </c>
      <c r="I67" s="80">
        <v>5000</v>
      </c>
      <c r="J67" s="80">
        <f t="shared" si="1"/>
        <v>12900</v>
      </c>
      <c r="K67" s="66"/>
    </row>
    <row r="68" spans="1:11" x14ac:dyDescent="0.2">
      <c r="A68" s="65" t="s">
        <v>27</v>
      </c>
      <c r="B68" s="85" t="s">
        <v>791</v>
      </c>
      <c r="C68" s="84" t="s">
        <v>136</v>
      </c>
      <c r="D68" s="83" t="s">
        <v>793</v>
      </c>
      <c r="E68" s="82">
        <v>3003.51</v>
      </c>
      <c r="F68" s="81">
        <v>0</v>
      </c>
      <c r="G68" s="82">
        <v>0</v>
      </c>
      <c r="H68" s="81">
        <v>0</v>
      </c>
      <c r="I68" s="80">
        <v>1000</v>
      </c>
      <c r="J68" s="80">
        <f t="shared" si="1"/>
        <v>2003.5100000000002</v>
      </c>
      <c r="K68" s="66"/>
    </row>
    <row r="69" spans="1:11" x14ac:dyDescent="0.2">
      <c r="A69" s="65" t="s">
        <v>27</v>
      </c>
      <c r="B69" s="85" t="s">
        <v>791</v>
      </c>
      <c r="C69" s="84" t="s">
        <v>136</v>
      </c>
      <c r="D69" s="83" t="s">
        <v>794</v>
      </c>
      <c r="E69" s="82">
        <v>2000</v>
      </c>
      <c r="F69" s="81">
        <v>0</v>
      </c>
      <c r="G69" s="82">
        <v>0</v>
      </c>
      <c r="H69" s="81">
        <v>0</v>
      </c>
      <c r="I69" s="80">
        <v>1000</v>
      </c>
      <c r="J69" s="80">
        <f t="shared" si="1"/>
        <v>1000</v>
      </c>
      <c r="K69" s="66"/>
    </row>
    <row r="70" spans="1:11" x14ac:dyDescent="0.2">
      <c r="A70" s="65" t="s">
        <v>27</v>
      </c>
      <c r="B70" s="85" t="s">
        <v>795</v>
      </c>
      <c r="C70" s="84" t="s">
        <v>136</v>
      </c>
      <c r="D70" s="83" t="s">
        <v>796</v>
      </c>
      <c r="E70" s="82">
        <v>480</v>
      </c>
      <c r="F70" s="81">
        <v>0</v>
      </c>
      <c r="G70" s="82">
        <v>0</v>
      </c>
      <c r="H70" s="81">
        <v>0</v>
      </c>
      <c r="I70" s="80">
        <v>480</v>
      </c>
      <c r="J70" s="80">
        <f t="shared" si="1"/>
        <v>0</v>
      </c>
      <c r="K70" s="66"/>
    </row>
    <row r="71" spans="1:11" x14ac:dyDescent="0.2">
      <c r="A71" s="65" t="s">
        <v>27</v>
      </c>
      <c r="B71" s="85" t="s">
        <v>795</v>
      </c>
      <c r="C71" s="84" t="s">
        <v>136</v>
      </c>
      <c r="D71" s="83" t="s">
        <v>797</v>
      </c>
      <c r="E71" s="82">
        <v>8000</v>
      </c>
      <c r="F71" s="81">
        <v>0</v>
      </c>
      <c r="G71" s="82">
        <v>0</v>
      </c>
      <c r="H71" s="81">
        <v>0</v>
      </c>
      <c r="I71" s="80">
        <v>8000</v>
      </c>
      <c r="J71" s="80">
        <f t="shared" si="1"/>
        <v>0</v>
      </c>
      <c r="K71" s="66"/>
    </row>
    <row r="72" spans="1:11" x14ac:dyDescent="0.2">
      <c r="A72" s="65" t="s">
        <v>27</v>
      </c>
      <c r="B72" s="85" t="s">
        <v>795</v>
      </c>
      <c r="C72" s="84" t="s">
        <v>798</v>
      </c>
      <c r="D72" s="83" t="s">
        <v>799</v>
      </c>
      <c r="E72" s="82">
        <v>1556</v>
      </c>
      <c r="F72" s="81">
        <v>0</v>
      </c>
      <c r="G72" s="82">
        <v>0</v>
      </c>
      <c r="H72" s="81">
        <v>1556</v>
      </c>
      <c r="I72" s="80">
        <v>1556</v>
      </c>
      <c r="J72" s="80">
        <f t="shared" si="1"/>
        <v>-1556</v>
      </c>
      <c r="K72" s="66"/>
    </row>
    <row r="73" spans="1:11" x14ac:dyDescent="0.2">
      <c r="A73" s="65" t="s">
        <v>27</v>
      </c>
      <c r="B73" s="85" t="s">
        <v>800</v>
      </c>
      <c r="C73" s="84" t="s">
        <v>136</v>
      </c>
      <c r="D73" s="83" t="s">
        <v>801</v>
      </c>
      <c r="E73" s="82">
        <v>9800</v>
      </c>
      <c r="F73" s="81">
        <v>0</v>
      </c>
      <c r="G73" s="82">
        <v>0</v>
      </c>
      <c r="H73" s="81">
        <v>0</v>
      </c>
      <c r="I73" s="80">
        <v>9800</v>
      </c>
      <c r="J73" s="80">
        <f t="shared" si="1"/>
        <v>0</v>
      </c>
      <c r="K73" s="66"/>
    </row>
    <row r="74" spans="1:11" x14ac:dyDescent="0.2">
      <c r="A74" s="65" t="s">
        <v>27</v>
      </c>
      <c r="B74" s="85" t="s">
        <v>802</v>
      </c>
      <c r="C74" s="84" t="s">
        <v>136</v>
      </c>
      <c r="D74" s="83" t="s">
        <v>803</v>
      </c>
      <c r="E74" s="82">
        <v>2900</v>
      </c>
      <c r="F74" s="81">
        <v>0</v>
      </c>
      <c r="G74" s="82">
        <v>0</v>
      </c>
      <c r="H74" s="81">
        <v>0</v>
      </c>
      <c r="I74" s="80">
        <v>2900</v>
      </c>
      <c r="J74" s="80">
        <f t="shared" si="1"/>
        <v>0</v>
      </c>
      <c r="K74" s="66"/>
    </row>
    <row r="75" spans="1:11" x14ac:dyDescent="0.2">
      <c r="A75" s="65" t="s">
        <v>27</v>
      </c>
      <c r="B75" s="85" t="s">
        <v>804</v>
      </c>
      <c r="C75" s="84" t="s">
        <v>805</v>
      </c>
      <c r="D75" s="83" t="s">
        <v>806</v>
      </c>
      <c r="E75" s="82">
        <v>19600</v>
      </c>
      <c r="F75" s="81">
        <v>0</v>
      </c>
      <c r="G75" s="82">
        <v>19600</v>
      </c>
      <c r="H75" s="81">
        <v>12800</v>
      </c>
      <c r="I75" s="80">
        <v>6000</v>
      </c>
      <c r="J75" s="80">
        <f t="shared" si="1"/>
        <v>800</v>
      </c>
      <c r="K75" s="66"/>
    </row>
    <row r="76" spans="1:11" x14ac:dyDescent="0.2">
      <c r="A76" s="65" t="s">
        <v>27</v>
      </c>
      <c r="B76" s="85" t="s">
        <v>804</v>
      </c>
      <c r="C76" s="84" t="s">
        <v>807</v>
      </c>
      <c r="D76" s="83" t="s">
        <v>808</v>
      </c>
      <c r="E76" s="82">
        <v>3000</v>
      </c>
      <c r="F76" s="81">
        <v>0</v>
      </c>
      <c r="G76" s="82">
        <v>0</v>
      </c>
      <c r="H76" s="81">
        <v>3000</v>
      </c>
      <c r="I76" s="80">
        <v>2000</v>
      </c>
      <c r="J76" s="80">
        <f t="shared" si="1"/>
        <v>-2000</v>
      </c>
      <c r="K76" s="66"/>
    </row>
    <row r="77" spans="1:11" x14ac:dyDescent="0.2">
      <c r="A77" s="65" t="s">
        <v>27</v>
      </c>
      <c r="B77" s="85" t="s">
        <v>809</v>
      </c>
      <c r="C77" s="84" t="s">
        <v>136</v>
      </c>
      <c r="D77" s="83" t="s">
        <v>810</v>
      </c>
      <c r="E77" s="82">
        <v>5995</v>
      </c>
      <c r="F77" s="81">
        <v>0</v>
      </c>
      <c r="G77" s="82">
        <v>0</v>
      </c>
      <c r="H77" s="81">
        <v>0</v>
      </c>
      <c r="I77" s="80">
        <v>5995</v>
      </c>
      <c r="J77" s="80">
        <f t="shared" si="1"/>
        <v>0</v>
      </c>
      <c r="K77" s="66"/>
    </row>
    <row r="78" spans="1:11" x14ac:dyDescent="0.2">
      <c r="A78" s="65" t="s">
        <v>27</v>
      </c>
      <c r="B78" s="85" t="s">
        <v>809</v>
      </c>
      <c r="C78" s="84" t="s">
        <v>136</v>
      </c>
      <c r="D78" s="83" t="s">
        <v>811</v>
      </c>
      <c r="E78" s="82">
        <v>2964.7</v>
      </c>
      <c r="F78" s="81">
        <v>0</v>
      </c>
      <c r="G78" s="82">
        <v>0</v>
      </c>
      <c r="H78" s="81">
        <v>0</v>
      </c>
      <c r="I78" s="80">
        <v>2964.7</v>
      </c>
      <c r="J78" s="80">
        <f t="shared" si="1"/>
        <v>0</v>
      </c>
      <c r="K78" s="66"/>
    </row>
    <row r="79" spans="1:11" x14ac:dyDescent="0.2">
      <c r="A79" s="65" t="s">
        <v>27</v>
      </c>
      <c r="B79" s="85" t="s">
        <v>812</v>
      </c>
      <c r="C79" s="84" t="s">
        <v>136</v>
      </c>
      <c r="D79" s="83" t="s">
        <v>813</v>
      </c>
      <c r="E79" s="82">
        <v>500</v>
      </c>
      <c r="F79" s="81">
        <v>0</v>
      </c>
      <c r="G79" s="82">
        <v>0</v>
      </c>
      <c r="H79" s="81">
        <v>0</v>
      </c>
      <c r="I79" s="80">
        <v>500</v>
      </c>
      <c r="J79" s="80">
        <f t="shared" si="1"/>
        <v>0</v>
      </c>
      <c r="K79" s="66"/>
    </row>
    <row r="80" spans="1:11" x14ac:dyDescent="0.2">
      <c r="A80" s="65" t="s">
        <v>27</v>
      </c>
      <c r="B80" s="85" t="s">
        <v>812</v>
      </c>
      <c r="C80" s="84" t="s">
        <v>136</v>
      </c>
      <c r="D80" s="83" t="s">
        <v>814</v>
      </c>
      <c r="E80" s="82">
        <v>350</v>
      </c>
      <c r="F80" s="81">
        <v>0</v>
      </c>
      <c r="G80" s="82">
        <v>0</v>
      </c>
      <c r="H80" s="81">
        <v>0</v>
      </c>
      <c r="I80" s="80">
        <v>350</v>
      </c>
      <c r="J80" s="80">
        <f t="shared" si="1"/>
        <v>0</v>
      </c>
      <c r="K80" s="66"/>
    </row>
    <row r="81" spans="1:11" x14ac:dyDescent="0.2">
      <c r="A81" s="65" t="s">
        <v>27</v>
      </c>
      <c r="B81" s="85" t="s">
        <v>160</v>
      </c>
      <c r="C81" s="84" t="s">
        <v>136</v>
      </c>
      <c r="D81" s="83" t="s">
        <v>815</v>
      </c>
      <c r="E81" s="82">
        <v>2000</v>
      </c>
      <c r="F81" s="81">
        <v>0</v>
      </c>
      <c r="G81" s="82">
        <v>0</v>
      </c>
      <c r="H81" s="81">
        <v>0</v>
      </c>
      <c r="I81" s="80">
        <v>2000</v>
      </c>
      <c r="J81" s="80">
        <f t="shared" si="1"/>
        <v>0</v>
      </c>
      <c r="K81" s="66"/>
    </row>
    <row r="82" spans="1:11" x14ac:dyDescent="0.2">
      <c r="A82" s="65" t="s">
        <v>27</v>
      </c>
      <c r="B82" s="85" t="s">
        <v>160</v>
      </c>
      <c r="C82" s="84" t="s">
        <v>816</v>
      </c>
      <c r="D82" s="83" t="s">
        <v>817</v>
      </c>
      <c r="E82" s="82">
        <v>254685.7</v>
      </c>
      <c r="F82" s="81">
        <v>11572.28</v>
      </c>
      <c r="G82" s="82">
        <v>0</v>
      </c>
      <c r="H82" s="81">
        <v>0</v>
      </c>
      <c r="I82" s="80">
        <v>4150</v>
      </c>
      <c r="J82" s="80">
        <f t="shared" si="1"/>
        <v>238963.42</v>
      </c>
      <c r="K82" s="66"/>
    </row>
    <row r="83" spans="1:11" x14ac:dyDescent="0.2">
      <c r="A83" s="65" t="s">
        <v>27</v>
      </c>
      <c r="B83" s="85" t="s">
        <v>160</v>
      </c>
      <c r="C83" s="84" t="s">
        <v>818</v>
      </c>
      <c r="D83" s="83" t="s">
        <v>819</v>
      </c>
      <c r="E83" s="82">
        <v>17000</v>
      </c>
      <c r="F83" s="81">
        <v>685.03</v>
      </c>
      <c r="G83" s="82">
        <v>1000</v>
      </c>
      <c r="H83" s="81">
        <v>1000</v>
      </c>
      <c r="I83" s="80">
        <v>1000</v>
      </c>
      <c r="J83" s="80">
        <f t="shared" si="1"/>
        <v>14314.970000000001</v>
      </c>
      <c r="K83" s="66"/>
    </row>
    <row r="84" spans="1:11" x14ac:dyDescent="0.2">
      <c r="A84" s="65" t="s">
        <v>27</v>
      </c>
      <c r="B84" s="85" t="s">
        <v>160</v>
      </c>
      <c r="C84" s="84" t="s">
        <v>820</v>
      </c>
      <c r="D84" s="83" t="s">
        <v>821</v>
      </c>
      <c r="E84" s="82">
        <v>140000</v>
      </c>
      <c r="F84" s="81">
        <v>3338.23</v>
      </c>
      <c r="G84" s="82">
        <v>3210</v>
      </c>
      <c r="H84" s="81">
        <v>3210</v>
      </c>
      <c r="I84" s="80">
        <v>3000</v>
      </c>
      <c r="J84" s="80">
        <f t="shared" si="1"/>
        <v>130451.77</v>
      </c>
      <c r="K84" s="66"/>
    </row>
    <row r="85" spans="1:11" x14ac:dyDescent="0.2">
      <c r="A85" s="65" t="s">
        <v>27</v>
      </c>
      <c r="B85" s="85" t="s">
        <v>160</v>
      </c>
      <c r="C85" s="84" t="s">
        <v>822</v>
      </c>
      <c r="D85" s="83" t="s">
        <v>823</v>
      </c>
      <c r="E85" s="82">
        <v>100000</v>
      </c>
      <c r="F85" s="81">
        <v>0</v>
      </c>
      <c r="G85" s="82">
        <v>10500</v>
      </c>
      <c r="H85" s="81">
        <v>10500</v>
      </c>
      <c r="I85" s="80">
        <v>10000</v>
      </c>
      <c r="J85" s="80">
        <f t="shared" si="1"/>
        <v>79500</v>
      </c>
      <c r="K85" s="66"/>
    </row>
    <row r="86" spans="1:11" x14ac:dyDescent="0.2">
      <c r="A86" s="65" t="s">
        <v>27</v>
      </c>
      <c r="B86" s="85" t="s">
        <v>160</v>
      </c>
      <c r="C86" s="84" t="s">
        <v>824</v>
      </c>
      <c r="D86" s="83" t="s">
        <v>825</v>
      </c>
      <c r="E86" s="82">
        <v>35000</v>
      </c>
      <c r="F86" s="81">
        <v>416.71</v>
      </c>
      <c r="G86" s="82">
        <v>34500</v>
      </c>
      <c r="H86" s="81">
        <v>34500</v>
      </c>
      <c r="I86" s="80">
        <v>28500</v>
      </c>
      <c r="J86" s="80">
        <f t="shared" si="1"/>
        <v>-28416.71</v>
      </c>
      <c r="K86" s="66"/>
    </row>
    <row r="87" spans="1:11" x14ac:dyDescent="0.2">
      <c r="A87" s="65" t="s">
        <v>27</v>
      </c>
      <c r="B87" s="85" t="s">
        <v>160</v>
      </c>
      <c r="C87" s="84" t="s">
        <v>826</v>
      </c>
      <c r="D87" s="83" t="s">
        <v>827</v>
      </c>
      <c r="E87" s="82">
        <v>40000</v>
      </c>
      <c r="F87" s="81">
        <v>0</v>
      </c>
      <c r="G87" s="82">
        <v>1000</v>
      </c>
      <c r="H87" s="81">
        <v>1000</v>
      </c>
      <c r="I87" s="80">
        <v>20000</v>
      </c>
      <c r="J87" s="80">
        <f t="shared" si="1"/>
        <v>19000</v>
      </c>
      <c r="K87" s="66"/>
    </row>
    <row r="88" spans="1:11" x14ac:dyDescent="0.2">
      <c r="A88" s="65" t="s">
        <v>27</v>
      </c>
      <c r="B88" s="85" t="s">
        <v>160</v>
      </c>
      <c r="C88" s="84" t="s">
        <v>828</v>
      </c>
      <c r="D88" s="83" t="s">
        <v>829</v>
      </c>
      <c r="E88" s="82">
        <v>390000</v>
      </c>
      <c r="F88" s="81">
        <v>0</v>
      </c>
      <c r="G88" s="82">
        <v>8000</v>
      </c>
      <c r="H88" s="81">
        <v>8000</v>
      </c>
      <c r="I88" s="80">
        <v>30000</v>
      </c>
      <c r="J88" s="80">
        <f t="shared" si="1"/>
        <v>352000</v>
      </c>
      <c r="K88" s="66"/>
    </row>
    <row r="89" spans="1:11" x14ac:dyDescent="0.2">
      <c r="A89" s="65" t="s">
        <v>27</v>
      </c>
      <c r="B89" s="85" t="s">
        <v>160</v>
      </c>
      <c r="C89" s="84" t="s">
        <v>830</v>
      </c>
      <c r="D89" s="83" t="s">
        <v>831</v>
      </c>
      <c r="E89" s="82">
        <v>17500</v>
      </c>
      <c r="F89" s="81">
        <v>0</v>
      </c>
      <c r="G89" s="82">
        <v>0</v>
      </c>
      <c r="H89" s="81">
        <v>16507.5</v>
      </c>
      <c r="I89" s="80">
        <v>16000</v>
      </c>
      <c r="J89" s="80">
        <f t="shared" si="1"/>
        <v>-15007.5</v>
      </c>
      <c r="K89" s="66"/>
    </row>
    <row r="90" spans="1:11" x14ac:dyDescent="0.2">
      <c r="A90" s="65" t="s">
        <v>27</v>
      </c>
      <c r="B90" s="85" t="s">
        <v>434</v>
      </c>
      <c r="C90" s="84" t="s">
        <v>136</v>
      </c>
      <c r="D90" s="83" t="s">
        <v>832</v>
      </c>
      <c r="E90" s="82">
        <v>53000</v>
      </c>
      <c r="F90" s="81">
        <v>0</v>
      </c>
      <c r="G90" s="82">
        <v>0</v>
      </c>
      <c r="H90" s="81">
        <v>0</v>
      </c>
      <c r="I90" s="80">
        <v>30000</v>
      </c>
      <c r="J90" s="80">
        <f t="shared" si="1"/>
        <v>23000</v>
      </c>
      <c r="K90" s="66"/>
    </row>
    <row r="91" spans="1:11" x14ac:dyDescent="0.2">
      <c r="A91" s="65" t="s">
        <v>27</v>
      </c>
      <c r="B91" s="85" t="s">
        <v>434</v>
      </c>
      <c r="C91" s="84" t="s">
        <v>833</v>
      </c>
      <c r="D91" s="83" t="s">
        <v>834</v>
      </c>
      <c r="E91" s="82">
        <v>534364.86</v>
      </c>
      <c r="F91" s="81">
        <v>363805.92</v>
      </c>
      <c r="G91" s="82">
        <v>40000</v>
      </c>
      <c r="H91" s="81">
        <v>78000</v>
      </c>
      <c r="I91" s="80">
        <v>92558</v>
      </c>
      <c r="J91" s="80">
        <f t="shared" si="1"/>
        <v>0.94000000006053597</v>
      </c>
      <c r="K91" s="66"/>
    </row>
    <row r="92" spans="1:11" x14ac:dyDescent="0.2">
      <c r="A92" s="65" t="s">
        <v>27</v>
      </c>
      <c r="B92" s="85" t="s">
        <v>835</v>
      </c>
      <c r="C92" s="84" t="s">
        <v>136</v>
      </c>
      <c r="D92" s="83" t="s">
        <v>836</v>
      </c>
      <c r="E92" s="82">
        <v>65640.3</v>
      </c>
      <c r="F92" s="81">
        <v>0</v>
      </c>
      <c r="G92" s="82">
        <v>0</v>
      </c>
      <c r="H92" s="81">
        <v>0</v>
      </c>
      <c r="I92" s="80">
        <v>65640.3</v>
      </c>
      <c r="J92" s="80">
        <f t="shared" si="1"/>
        <v>0</v>
      </c>
      <c r="K92" s="66"/>
    </row>
    <row r="93" spans="1:11" ht="13.5" thickBot="1" x14ac:dyDescent="0.25">
      <c r="A93" s="65" t="s">
        <v>27</v>
      </c>
      <c r="B93" s="85" t="s">
        <v>837</v>
      </c>
      <c r="C93" s="84" t="s">
        <v>838</v>
      </c>
      <c r="D93" s="83" t="s">
        <v>839</v>
      </c>
      <c r="E93" s="82">
        <v>190000</v>
      </c>
      <c r="F93" s="81">
        <v>499.13</v>
      </c>
      <c r="G93" s="82">
        <v>3000</v>
      </c>
      <c r="H93" s="81">
        <v>3000</v>
      </c>
      <c r="I93" s="80">
        <v>186500</v>
      </c>
      <c r="J93" s="80">
        <f t="shared" si="1"/>
        <v>0.86999999999534339</v>
      </c>
      <c r="K93" s="66"/>
    </row>
    <row r="94" spans="1:11" ht="13.5" thickBot="1" x14ac:dyDescent="0.25">
      <c r="A94" s="65" t="s">
        <v>27</v>
      </c>
      <c r="B94" s="79" t="s">
        <v>482</v>
      </c>
      <c r="C94" s="78"/>
      <c r="D94" s="77"/>
      <c r="E94" s="76">
        <v>2201694.0699999998</v>
      </c>
      <c r="F94" s="75">
        <v>381002.13</v>
      </c>
      <c r="G94" s="76">
        <v>125544</v>
      </c>
      <c r="H94" s="75">
        <v>177807.5</v>
      </c>
      <c r="I94" s="75">
        <v>663698</v>
      </c>
      <c r="J94" s="75">
        <v>979186.44</v>
      </c>
      <c r="K94" s="66"/>
    </row>
    <row r="95" spans="1:11" ht="13.5" thickBot="1" x14ac:dyDescent="0.25">
      <c r="A95" s="65" t="s">
        <v>27</v>
      </c>
      <c r="B95" s="74"/>
      <c r="C95" s="73"/>
      <c r="D95" s="72" t="s">
        <v>28</v>
      </c>
      <c r="E95" s="70">
        <f t="shared" ref="E95:I95" si="2">SUM(E12:E94)/2</f>
        <v>3887699.0700000003</v>
      </c>
      <c r="F95" s="71">
        <f t="shared" si="2"/>
        <v>441227.73499999999</v>
      </c>
      <c r="G95" s="70">
        <f t="shared" si="2"/>
        <v>354586</v>
      </c>
      <c r="H95" s="69">
        <f t="shared" si="2"/>
        <v>406849.5</v>
      </c>
      <c r="I95" s="69">
        <f t="shared" si="2"/>
        <v>890543</v>
      </c>
      <c r="J95" s="69">
        <f>E95-(F95+H95+I95)</f>
        <v>2149078.8350000004</v>
      </c>
      <c r="K95" s="68"/>
    </row>
    <row r="96" spans="1:11" x14ac:dyDescent="0.2">
      <c r="A96" s="65" t="s">
        <v>27</v>
      </c>
      <c r="C96" s="67"/>
      <c r="E96" s="66"/>
      <c r="F96" s="66"/>
      <c r="G96" s="66"/>
      <c r="H96" s="66"/>
      <c r="I96" s="66"/>
      <c r="J96" s="66"/>
      <c r="K96" s="66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1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3:K47"/>
  <sheetViews>
    <sheetView showGridLines="0" zoomScaleNormal="100" workbookViewId="0"/>
  </sheetViews>
  <sheetFormatPr defaultRowHeight="12.75" x14ac:dyDescent="0.2"/>
  <cols>
    <col min="1" max="1" width="5.7109375" style="65" customWidth="1"/>
    <col min="2" max="2" width="26.140625" style="65" customWidth="1"/>
    <col min="3" max="3" width="8.7109375" style="65" customWidth="1"/>
    <col min="4" max="4" width="37.140625" style="65" customWidth="1"/>
    <col min="5" max="11" width="15" style="64" customWidth="1"/>
    <col min="12" max="256" width="9.140625" style="63"/>
    <col min="257" max="257" width="5.7109375" style="63" customWidth="1"/>
    <col min="258" max="258" width="26.140625" style="63" customWidth="1"/>
    <col min="259" max="259" width="8.7109375" style="63" customWidth="1"/>
    <col min="260" max="260" width="37.140625" style="63" customWidth="1"/>
    <col min="261" max="267" width="15" style="63" customWidth="1"/>
    <col min="268" max="512" width="9.140625" style="63"/>
    <col min="513" max="513" width="5.7109375" style="63" customWidth="1"/>
    <col min="514" max="514" width="26.140625" style="63" customWidth="1"/>
    <col min="515" max="515" width="8.7109375" style="63" customWidth="1"/>
    <col min="516" max="516" width="37.140625" style="63" customWidth="1"/>
    <col min="517" max="523" width="15" style="63" customWidth="1"/>
    <col min="524" max="768" width="9.140625" style="63"/>
    <col min="769" max="769" width="5.7109375" style="63" customWidth="1"/>
    <col min="770" max="770" width="26.140625" style="63" customWidth="1"/>
    <col min="771" max="771" width="8.7109375" style="63" customWidth="1"/>
    <col min="772" max="772" width="37.140625" style="63" customWidth="1"/>
    <col min="773" max="779" width="15" style="63" customWidth="1"/>
    <col min="780" max="1024" width="9.140625" style="63"/>
    <col min="1025" max="1025" width="5.7109375" style="63" customWidth="1"/>
    <col min="1026" max="1026" width="26.140625" style="63" customWidth="1"/>
    <col min="1027" max="1027" width="8.7109375" style="63" customWidth="1"/>
    <col min="1028" max="1028" width="37.140625" style="63" customWidth="1"/>
    <col min="1029" max="1035" width="15" style="63" customWidth="1"/>
    <col min="1036" max="1280" width="9.140625" style="63"/>
    <col min="1281" max="1281" width="5.7109375" style="63" customWidth="1"/>
    <col min="1282" max="1282" width="26.140625" style="63" customWidth="1"/>
    <col min="1283" max="1283" width="8.7109375" style="63" customWidth="1"/>
    <col min="1284" max="1284" width="37.140625" style="63" customWidth="1"/>
    <col min="1285" max="1291" width="15" style="63" customWidth="1"/>
    <col min="1292" max="1536" width="9.140625" style="63"/>
    <col min="1537" max="1537" width="5.7109375" style="63" customWidth="1"/>
    <col min="1538" max="1538" width="26.140625" style="63" customWidth="1"/>
    <col min="1539" max="1539" width="8.7109375" style="63" customWidth="1"/>
    <col min="1540" max="1540" width="37.140625" style="63" customWidth="1"/>
    <col min="1541" max="1547" width="15" style="63" customWidth="1"/>
    <col min="1548" max="1792" width="9.140625" style="63"/>
    <col min="1793" max="1793" width="5.7109375" style="63" customWidth="1"/>
    <col min="1794" max="1794" width="26.140625" style="63" customWidth="1"/>
    <col min="1795" max="1795" width="8.7109375" style="63" customWidth="1"/>
    <col min="1796" max="1796" width="37.140625" style="63" customWidth="1"/>
    <col min="1797" max="1803" width="15" style="63" customWidth="1"/>
    <col min="1804" max="2048" width="9.140625" style="63"/>
    <col min="2049" max="2049" width="5.7109375" style="63" customWidth="1"/>
    <col min="2050" max="2050" width="26.140625" style="63" customWidth="1"/>
    <col min="2051" max="2051" width="8.7109375" style="63" customWidth="1"/>
    <col min="2052" max="2052" width="37.140625" style="63" customWidth="1"/>
    <col min="2053" max="2059" width="15" style="63" customWidth="1"/>
    <col min="2060" max="2304" width="9.140625" style="63"/>
    <col min="2305" max="2305" width="5.7109375" style="63" customWidth="1"/>
    <col min="2306" max="2306" width="26.140625" style="63" customWidth="1"/>
    <col min="2307" max="2307" width="8.7109375" style="63" customWidth="1"/>
    <col min="2308" max="2308" width="37.140625" style="63" customWidth="1"/>
    <col min="2309" max="2315" width="15" style="63" customWidth="1"/>
    <col min="2316" max="2560" width="9.140625" style="63"/>
    <col min="2561" max="2561" width="5.7109375" style="63" customWidth="1"/>
    <col min="2562" max="2562" width="26.140625" style="63" customWidth="1"/>
    <col min="2563" max="2563" width="8.7109375" style="63" customWidth="1"/>
    <col min="2564" max="2564" width="37.140625" style="63" customWidth="1"/>
    <col min="2565" max="2571" width="15" style="63" customWidth="1"/>
    <col min="2572" max="2816" width="9.140625" style="63"/>
    <col min="2817" max="2817" width="5.7109375" style="63" customWidth="1"/>
    <col min="2818" max="2818" width="26.140625" style="63" customWidth="1"/>
    <col min="2819" max="2819" width="8.7109375" style="63" customWidth="1"/>
    <col min="2820" max="2820" width="37.140625" style="63" customWidth="1"/>
    <col min="2821" max="2827" width="15" style="63" customWidth="1"/>
    <col min="2828" max="3072" width="9.140625" style="63"/>
    <col min="3073" max="3073" width="5.7109375" style="63" customWidth="1"/>
    <col min="3074" max="3074" width="26.140625" style="63" customWidth="1"/>
    <col min="3075" max="3075" width="8.7109375" style="63" customWidth="1"/>
    <col min="3076" max="3076" width="37.140625" style="63" customWidth="1"/>
    <col min="3077" max="3083" width="15" style="63" customWidth="1"/>
    <col min="3084" max="3328" width="9.140625" style="63"/>
    <col min="3329" max="3329" width="5.7109375" style="63" customWidth="1"/>
    <col min="3330" max="3330" width="26.140625" style="63" customWidth="1"/>
    <col min="3331" max="3331" width="8.7109375" style="63" customWidth="1"/>
    <col min="3332" max="3332" width="37.140625" style="63" customWidth="1"/>
    <col min="3333" max="3339" width="15" style="63" customWidth="1"/>
    <col min="3340" max="3584" width="9.140625" style="63"/>
    <col min="3585" max="3585" width="5.7109375" style="63" customWidth="1"/>
    <col min="3586" max="3586" width="26.140625" style="63" customWidth="1"/>
    <col min="3587" max="3587" width="8.7109375" style="63" customWidth="1"/>
    <col min="3588" max="3588" width="37.140625" style="63" customWidth="1"/>
    <col min="3589" max="3595" width="15" style="63" customWidth="1"/>
    <col min="3596" max="3840" width="9.140625" style="63"/>
    <col min="3841" max="3841" width="5.7109375" style="63" customWidth="1"/>
    <col min="3842" max="3842" width="26.140625" style="63" customWidth="1"/>
    <col min="3843" max="3843" width="8.7109375" style="63" customWidth="1"/>
    <col min="3844" max="3844" width="37.140625" style="63" customWidth="1"/>
    <col min="3845" max="3851" width="15" style="63" customWidth="1"/>
    <col min="3852" max="4096" width="9.140625" style="63"/>
    <col min="4097" max="4097" width="5.7109375" style="63" customWidth="1"/>
    <col min="4098" max="4098" width="26.140625" style="63" customWidth="1"/>
    <col min="4099" max="4099" width="8.7109375" style="63" customWidth="1"/>
    <col min="4100" max="4100" width="37.140625" style="63" customWidth="1"/>
    <col min="4101" max="4107" width="15" style="63" customWidth="1"/>
    <col min="4108" max="4352" width="9.140625" style="63"/>
    <col min="4353" max="4353" width="5.7109375" style="63" customWidth="1"/>
    <col min="4354" max="4354" width="26.140625" style="63" customWidth="1"/>
    <col min="4355" max="4355" width="8.7109375" style="63" customWidth="1"/>
    <col min="4356" max="4356" width="37.140625" style="63" customWidth="1"/>
    <col min="4357" max="4363" width="15" style="63" customWidth="1"/>
    <col min="4364" max="4608" width="9.140625" style="63"/>
    <col min="4609" max="4609" width="5.7109375" style="63" customWidth="1"/>
    <col min="4610" max="4610" width="26.140625" style="63" customWidth="1"/>
    <col min="4611" max="4611" width="8.7109375" style="63" customWidth="1"/>
    <col min="4612" max="4612" width="37.140625" style="63" customWidth="1"/>
    <col min="4613" max="4619" width="15" style="63" customWidth="1"/>
    <col min="4620" max="4864" width="9.140625" style="63"/>
    <col min="4865" max="4865" width="5.7109375" style="63" customWidth="1"/>
    <col min="4866" max="4866" width="26.140625" style="63" customWidth="1"/>
    <col min="4867" max="4867" width="8.7109375" style="63" customWidth="1"/>
    <col min="4868" max="4868" width="37.140625" style="63" customWidth="1"/>
    <col min="4869" max="4875" width="15" style="63" customWidth="1"/>
    <col min="4876" max="5120" width="9.140625" style="63"/>
    <col min="5121" max="5121" width="5.7109375" style="63" customWidth="1"/>
    <col min="5122" max="5122" width="26.140625" style="63" customWidth="1"/>
    <col min="5123" max="5123" width="8.7109375" style="63" customWidth="1"/>
    <col min="5124" max="5124" width="37.140625" style="63" customWidth="1"/>
    <col min="5125" max="5131" width="15" style="63" customWidth="1"/>
    <col min="5132" max="5376" width="9.140625" style="63"/>
    <col min="5377" max="5377" width="5.7109375" style="63" customWidth="1"/>
    <col min="5378" max="5378" width="26.140625" style="63" customWidth="1"/>
    <col min="5379" max="5379" width="8.7109375" style="63" customWidth="1"/>
    <col min="5380" max="5380" width="37.140625" style="63" customWidth="1"/>
    <col min="5381" max="5387" width="15" style="63" customWidth="1"/>
    <col min="5388" max="5632" width="9.140625" style="63"/>
    <col min="5633" max="5633" width="5.7109375" style="63" customWidth="1"/>
    <col min="5634" max="5634" width="26.140625" style="63" customWidth="1"/>
    <col min="5635" max="5635" width="8.7109375" style="63" customWidth="1"/>
    <col min="5636" max="5636" width="37.140625" style="63" customWidth="1"/>
    <col min="5637" max="5643" width="15" style="63" customWidth="1"/>
    <col min="5644" max="5888" width="9.140625" style="63"/>
    <col min="5889" max="5889" width="5.7109375" style="63" customWidth="1"/>
    <col min="5890" max="5890" width="26.140625" style="63" customWidth="1"/>
    <col min="5891" max="5891" width="8.7109375" style="63" customWidth="1"/>
    <col min="5892" max="5892" width="37.140625" style="63" customWidth="1"/>
    <col min="5893" max="5899" width="15" style="63" customWidth="1"/>
    <col min="5900" max="6144" width="9.140625" style="63"/>
    <col min="6145" max="6145" width="5.7109375" style="63" customWidth="1"/>
    <col min="6146" max="6146" width="26.140625" style="63" customWidth="1"/>
    <col min="6147" max="6147" width="8.7109375" style="63" customWidth="1"/>
    <col min="6148" max="6148" width="37.140625" style="63" customWidth="1"/>
    <col min="6149" max="6155" width="15" style="63" customWidth="1"/>
    <col min="6156" max="6400" width="9.140625" style="63"/>
    <col min="6401" max="6401" width="5.7109375" style="63" customWidth="1"/>
    <col min="6402" max="6402" width="26.140625" style="63" customWidth="1"/>
    <col min="6403" max="6403" width="8.7109375" style="63" customWidth="1"/>
    <col min="6404" max="6404" width="37.140625" style="63" customWidth="1"/>
    <col min="6405" max="6411" width="15" style="63" customWidth="1"/>
    <col min="6412" max="6656" width="9.140625" style="63"/>
    <col min="6657" max="6657" width="5.7109375" style="63" customWidth="1"/>
    <col min="6658" max="6658" width="26.140625" style="63" customWidth="1"/>
    <col min="6659" max="6659" width="8.7109375" style="63" customWidth="1"/>
    <col min="6660" max="6660" width="37.140625" style="63" customWidth="1"/>
    <col min="6661" max="6667" width="15" style="63" customWidth="1"/>
    <col min="6668" max="6912" width="9.140625" style="63"/>
    <col min="6913" max="6913" width="5.7109375" style="63" customWidth="1"/>
    <col min="6914" max="6914" width="26.140625" style="63" customWidth="1"/>
    <col min="6915" max="6915" width="8.7109375" style="63" customWidth="1"/>
    <col min="6916" max="6916" width="37.140625" style="63" customWidth="1"/>
    <col min="6917" max="6923" width="15" style="63" customWidth="1"/>
    <col min="6924" max="7168" width="9.140625" style="63"/>
    <col min="7169" max="7169" width="5.7109375" style="63" customWidth="1"/>
    <col min="7170" max="7170" width="26.140625" style="63" customWidth="1"/>
    <col min="7171" max="7171" width="8.7109375" style="63" customWidth="1"/>
    <col min="7172" max="7172" width="37.140625" style="63" customWidth="1"/>
    <col min="7173" max="7179" width="15" style="63" customWidth="1"/>
    <col min="7180" max="7424" width="9.140625" style="63"/>
    <col min="7425" max="7425" width="5.7109375" style="63" customWidth="1"/>
    <col min="7426" max="7426" width="26.140625" style="63" customWidth="1"/>
    <col min="7427" max="7427" width="8.7109375" style="63" customWidth="1"/>
    <col min="7428" max="7428" width="37.140625" style="63" customWidth="1"/>
    <col min="7429" max="7435" width="15" style="63" customWidth="1"/>
    <col min="7436" max="7680" width="9.140625" style="63"/>
    <col min="7681" max="7681" width="5.7109375" style="63" customWidth="1"/>
    <col min="7682" max="7682" width="26.140625" style="63" customWidth="1"/>
    <col min="7683" max="7683" width="8.7109375" style="63" customWidth="1"/>
    <col min="7684" max="7684" width="37.140625" style="63" customWidth="1"/>
    <col min="7685" max="7691" width="15" style="63" customWidth="1"/>
    <col min="7692" max="7936" width="9.140625" style="63"/>
    <col min="7937" max="7937" width="5.7109375" style="63" customWidth="1"/>
    <col min="7938" max="7938" width="26.140625" style="63" customWidth="1"/>
    <col min="7939" max="7939" width="8.7109375" style="63" customWidth="1"/>
    <col min="7940" max="7940" width="37.140625" style="63" customWidth="1"/>
    <col min="7941" max="7947" width="15" style="63" customWidth="1"/>
    <col min="7948" max="8192" width="9.140625" style="63"/>
    <col min="8193" max="8193" width="5.7109375" style="63" customWidth="1"/>
    <col min="8194" max="8194" width="26.140625" style="63" customWidth="1"/>
    <col min="8195" max="8195" width="8.7109375" style="63" customWidth="1"/>
    <col min="8196" max="8196" width="37.140625" style="63" customWidth="1"/>
    <col min="8197" max="8203" width="15" style="63" customWidth="1"/>
    <col min="8204" max="8448" width="9.140625" style="63"/>
    <col min="8449" max="8449" width="5.7109375" style="63" customWidth="1"/>
    <col min="8450" max="8450" width="26.140625" style="63" customWidth="1"/>
    <col min="8451" max="8451" width="8.7109375" style="63" customWidth="1"/>
    <col min="8452" max="8452" width="37.140625" style="63" customWidth="1"/>
    <col min="8453" max="8459" width="15" style="63" customWidth="1"/>
    <col min="8460" max="8704" width="9.140625" style="63"/>
    <col min="8705" max="8705" width="5.7109375" style="63" customWidth="1"/>
    <col min="8706" max="8706" width="26.140625" style="63" customWidth="1"/>
    <col min="8707" max="8707" width="8.7109375" style="63" customWidth="1"/>
    <col min="8708" max="8708" width="37.140625" style="63" customWidth="1"/>
    <col min="8709" max="8715" width="15" style="63" customWidth="1"/>
    <col min="8716" max="8960" width="9.140625" style="63"/>
    <col min="8961" max="8961" width="5.7109375" style="63" customWidth="1"/>
    <col min="8962" max="8962" width="26.140625" style="63" customWidth="1"/>
    <col min="8963" max="8963" width="8.7109375" style="63" customWidth="1"/>
    <col min="8964" max="8964" width="37.140625" style="63" customWidth="1"/>
    <col min="8965" max="8971" width="15" style="63" customWidth="1"/>
    <col min="8972" max="9216" width="9.140625" style="63"/>
    <col min="9217" max="9217" width="5.7109375" style="63" customWidth="1"/>
    <col min="9218" max="9218" width="26.140625" style="63" customWidth="1"/>
    <col min="9219" max="9219" width="8.7109375" style="63" customWidth="1"/>
    <col min="9220" max="9220" width="37.140625" style="63" customWidth="1"/>
    <col min="9221" max="9227" width="15" style="63" customWidth="1"/>
    <col min="9228" max="9472" width="9.140625" style="63"/>
    <col min="9473" max="9473" width="5.7109375" style="63" customWidth="1"/>
    <col min="9474" max="9474" width="26.140625" style="63" customWidth="1"/>
    <col min="9475" max="9475" width="8.7109375" style="63" customWidth="1"/>
    <col min="9476" max="9476" width="37.140625" style="63" customWidth="1"/>
    <col min="9477" max="9483" width="15" style="63" customWidth="1"/>
    <col min="9484" max="9728" width="9.140625" style="63"/>
    <col min="9729" max="9729" width="5.7109375" style="63" customWidth="1"/>
    <col min="9730" max="9730" width="26.140625" style="63" customWidth="1"/>
    <col min="9731" max="9731" width="8.7109375" style="63" customWidth="1"/>
    <col min="9732" max="9732" width="37.140625" style="63" customWidth="1"/>
    <col min="9733" max="9739" width="15" style="63" customWidth="1"/>
    <col min="9740" max="9984" width="9.140625" style="63"/>
    <col min="9985" max="9985" width="5.7109375" style="63" customWidth="1"/>
    <col min="9986" max="9986" width="26.140625" style="63" customWidth="1"/>
    <col min="9987" max="9987" width="8.7109375" style="63" customWidth="1"/>
    <col min="9988" max="9988" width="37.140625" style="63" customWidth="1"/>
    <col min="9989" max="9995" width="15" style="63" customWidth="1"/>
    <col min="9996" max="10240" width="9.140625" style="63"/>
    <col min="10241" max="10241" width="5.7109375" style="63" customWidth="1"/>
    <col min="10242" max="10242" width="26.140625" style="63" customWidth="1"/>
    <col min="10243" max="10243" width="8.7109375" style="63" customWidth="1"/>
    <col min="10244" max="10244" width="37.140625" style="63" customWidth="1"/>
    <col min="10245" max="10251" width="15" style="63" customWidth="1"/>
    <col min="10252" max="10496" width="9.140625" style="63"/>
    <col min="10497" max="10497" width="5.7109375" style="63" customWidth="1"/>
    <col min="10498" max="10498" width="26.140625" style="63" customWidth="1"/>
    <col min="10499" max="10499" width="8.7109375" style="63" customWidth="1"/>
    <col min="10500" max="10500" width="37.140625" style="63" customWidth="1"/>
    <col min="10501" max="10507" width="15" style="63" customWidth="1"/>
    <col min="10508" max="10752" width="9.140625" style="63"/>
    <col min="10753" max="10753" width="5.7109375" style="63" customWidth="1"/>
    <col min="10754" max="10754" width="26.140625" style="63" customWidth="1"/>
    <col min="10755" max="10755" width="8.7109375" style="63" customWidth="1"/>
    <col min="10756" max="10756" width="37.140625" style="63" customWidth="1"/>
    <col min="10757" max="10763" width="15" style="63" customWidth="1"/>
    <col min="10764" max="11008" width="9.140625" style="63"/>
    <col min="11009" max="11009" width="5.7109375" style="63" customWidth="1"/>
    <col min="11010" max="11010" width="26.140625" style="63" customWidth="1"/>
    <col min="11011" max="11011" width="8.7109375" style="63" customWidth="1"/>
    <col min="11012" max="11012" width="37.140625" style="63" customWidth="1"/>
    <col min="11013" max="11019" width="15" style="63" customWidth="1"/>
    <col min="11020" max="11264" width="9.140625" style="63"/>
    <col min="11265" max="11265" width="5.7109375" style="63" customWidth="1"/>
    <col min="11266" max="11266" width="26.140625" style="63" customWidth="1"/>
    <col min="11267" max="11267" width="8.7109375" style="63" customWidth="1"/>
    <col min="11268" max="11268" width="37.140625" style="63" customWidth="1"/>
    <col min="11269" max="11275" width="15" style="63" customWidth="1"/>
    <col min="11276" max="11520" width="9.140625" style="63"/>
    <col min="11521" max="11521" width="5.7109375" style="63" customWidth="1"/>
    <col min="11522" max="11522" width="26.140625" style="63" customWidth="1"/>
    <col min="11523" max="11523" width="8.7109375" style="63" customWidth="1"/>
    <col min="11524" max="11524" width="37.140625" style="63" customWidth="1"/>
    <col min="11525" max="11531" width="15" style="63" customWidth="1"/>
    <col min="11532" max="11776" width="9.140625" style="63"/>
    <col min="11777" max="11777" width="5.7109375" style="63" customWidth="1"/>
    <col min="11778" max="11778" width="26.140625" style="63" customWidth="1"/>
    <col min="11779" max="11779" width="8.7109375" style="63" customWidth="1"/>
    <col min="11780" max="11780" width="37.140625" style="63" customWidth="1"/>
    <col min="11781" max="11787" width="15" style="63" customWidth="1"/>
    <col min="11788" max="12032" width="9.140625" style="63"/>
    <col min="12033" max="12033" width="5.7109375" style="63" customWidth="1"/>
    <col min="12034" max="12034" width="26.140625" style="63" customWidth="1"/>
    <col min="12035" max="12035" width="8.7109375" style="63" customWidth="1"/>
    <col min="12036" max="12036" width="37.140625" style="63" customWidth="1"/>
    <col min="12037" max="12043" width="15" style="63" customWidth="1"/>
    <col min="12044" max="12288" width="9.140625" style="63"/>
    <col min="12289" max="12289" width="5.7109375" style="63" customWidth="1"/>
    <col min="12290" max="12290" width="26.140625" style="63" customWidth="1"/>
    <col min="12291" max="12291" width="8.7109375" style="63" customWidth="1"/>
    <col min="12292" max="12292" width="37.140625" style="63" customWidth="1"/>
    <col min="12293" max="12299" width="15" style="63" customWidth="1"/>
    <col min="12300" max="12544" width="9.140625" style="63"/>
    <col min="12545" max="12545" width="5.7109375" style="63" customWidth="1"/>
    <col min="12546" max="12546" width="26.140625" style="63" customWidth="1"/>
    <col min="12547" max="12547" width="8.7109375" style="63" customWidth="1"/>
    <col min="12548" max="12548" width="37.140625" style="63" customWidth="1"/>
    <col min="12549" max="12555" width="15" style="63" customWidth="1"/>
    <col min="12556" max="12800" width="9.140625" style="63"/>
    <col min="12801" max="12801" width="5.7109375" style="63" customWidth="1"/>
    <col min="12802" max="12802" width="26.140625" style="63" customWidth="1"/>
    <col min="12803" max="12803" width="8.7109375" style="63" customWidth="1"/>
    <col min="12804" max="12804" width="37.140625" style="63" customWidth="1"/>
    <col min="12805" max="12811" width="15" style="63" customWidth="1"/>
    <col min="12812" max="13056" width="9.140625" style="63"/>
    <col min="13057" max="13057" width="5.7109375" style="63" customWidth="1"/>
    <col min="13058" max="13058" width="26.140625" style="63" customWidth="1"/>
    <col min="13059" max="13059" width="8.7109375" style="63" customWidth="1"/>
    <col min="13060" max="13060" width="37.140625" style="63" customWidth="1"/>
    <col min="13061" max="13067" width="15" style="63" customWidth="1"/>
    <col min="13068" max="13312" width="9.140625" style="63"/>
    <col min="13313" max="13313" width="5.7109375" style="63" customWidth="1"/>
    <col min="13314" max="13314" width="26.140625" style="63" customWidth="1"/>
    <col min="13315" max="13315" width="8.7109375" style="63" customWidth="1"/>
    <col min="13316" max="13316" width="37.140625" style="63" customWidth="1"/>
    <col min="13317" max="13323" width="15" style="63" customWidth="1"/>
    <col min="13324" max="13568" width="9.140625" style="63"/>
    <col min="13569" max="13569" width="5.7109375" style="63" customWidth="1"/>
    <col min="13570" max="13570" width="26.140625" style="63" customWidth="1"/>
    <col min="13571" max="13571" width="8.7109375" style="63" customWidth="1"/>
    <col min="13572" max="13572" width="37.140625" style="63" customWidth="1"/>
    <col min="13573" max="13579" width="15" style="63" customWidth="1"/>
    <col min="13580" max="13824" width="9.140625" style="63"/>
    <col min="13825" max="13825" width="5.7109375" style="63" customWidth="1"/>
    <col min="13826" max="13826" width="26.140625" style="63" customWidth="1"/>
    <col min="13827" max="13827" width="8.7109375" style="63" customWidth="1"/>
    <col min="13828" max="13828" width="37.140625" style="63" customWidth="1"/>
    <col min="13829" max="13835" width="15" style="63" customWidth="1"/>
    <col min="13836" max="14080" width="9.140625" style="63"/>
    <col min="14081" max="14081" width="5.7109375" style="63" customWidth="1"/>
    <col min="14082" max="14082" width="26.140625" style="63" customWidth="1"/>
    <col min="14083" max="14083" width="8.7109375" style="63" customWidth="1"/>
    <col min="14084" max="14084" width="37.140625" style="63" customWidth="1"/>
    <col min="14085" max="14091" width="15" style="63" customWidth="1"/>
    <col min="14092" max="14336" width="9.140625" style="63"/>
    <col min="14337" max="14337" width="5.7109375" style="63" customWidth="1"/>
    <col min="14338" max="14338" width="26.140625" style="63" customWidth="1"/>
    <col min="14339" max="14339" width="8.7109375" style="63" customWidth="1"/>
    <col min="14340" max="14340" width="37.140625" style="63" customWidth="1"/>
    <col min="14341" max="14347" width="15" style="63" customWidth="1"/>
    <col min="14348" max="14592" width="9.140625" style="63"/>
    <col min="14593" max="14593" width="5.7109375" style="63" customWidth="1"/>
    <col min="14594" max="14594" width="26.140625" style="63" customWidth="1"/>
    <col min="14595" max="14595" width="8.7109375" style="63" customWidth="1"/>
    <col min="14596" max="14596" width="37.140625" style="63" customWidth="1"/>
    <col min="14597" max="14603" width="15" style="63" customWidth="1"/>
    <col min="14604" max="14848" width="9.140625" style="63"/>
    <col min="14849" max="14849" width="5.7109375" style="63" customWidth="1"/>
    <col min="14850" max="14850" width="26.140625" style="63" customWidth="1"/>
    <col min="14851" max="14851" width="8.7109375" style="63" customWidth="1"/>
    <col min="14852" max="14852" width="37.140625" style="63" customWidth="1"/>
    <col min="14853" max="14859" width="15" style="63" customWidth="1"/>
    <col min="14860" max="15104" width="9.140625" style="63"/>
    <col min="15105" max="15105" width="5.7109375" style="63" customWidth="1"/>
    <col min="15106" max="15106" width="26.140625" style="63" customWidth="1"/>
    <col min="15107" max="15107" width="8.7109375" style="63" customWidth="1"/>
    <col min="15108" max="15108" width="37.140625" style="63" customWidth="1"/>
    <col min="15109" max="15115" width="15" style="63" customWidth="1"/>
    <col min="15116" max="15360" width="9.140625" style="63"/>
    <col min="15361" max="15361" width="5.7109375" style="63" customWidth="1"/>
    <col min="15362" max="15362" width="26.140625" style="63" customWidth="1"/>
    <col min="15363" max="15363" width="8.7109375" style="63" customWidth="1"/>
    <col min="15364" max="15364" width="37.140625" style="63" customWidth="1"/>
    <col min="15365" max="15371" width="15" style="63" customWidth="1"/>
    <col min="15372" max="15616" width="9.140625" style="63"/>
    <col min="15617" max="15617" width="5.7109375" style="63" customWidth="1"/>
    <col min="15618" max="15618" width="26.140625" style="63" customWidth="1"/>
    <col min="15619" max="15619" width="8.7109375" style="63" customWidth="1"/>
    <col min="15620" max="15620" width="37.140625" style="63" customWidth="1"/>
    <col min="15621" max="15627" width="15" style="63" customWidth="1"/>
    <col min="15628" max="15872" width="9.140625" style="63"/>
    <col min="15873" max="15873" width="5.7109375" style="63" customWidth="1"/>
    <col min="15874" max="15874" width="26.140625" style="63" customWidth="1"/>
    <col min="15875" max="15875" width="8.7109375" style="63" customWidth="1"/>
    <col min="15876" max="15876" width="37.140625" style="63" customWidth="1"/>
    <col min="15877" max="15883" width="15" style="63" customWidth="1"/>
    <col min="15884" max="16128" width="9.140625" style="63"/>
    <col min="16129" max="16129" width="5.7109375" style="63" customWidth="1"/>
    <col min="16130" max="16130" width="26.140625" style="63" customWidth="1"/>
    <col min="16131" max="16131" width="8.7109375" style="63" customWidth="1"/>
    <col min="16132" max="16132" width="37.140625" style="63" customWidth="1"/>
    <col min="16133" max="16139" width="15" style="63" customWidth="1"/>
    <col min="16140" max="16384" width="9.140625" style="63"/>
  </cols>
  <sheetData>
    <row r="3" spans="1:11" x14ac:dyDescent="0.2">
      <c r="B3" s="107" t="s">
        <v>988</v>
      </c>
      <c r="C3" s="107"/>
      <c r="D3" s="107"/>
      <c r="E3" s="106"/>
      <c r="F3" s="106"/>
      <c r="G3" s="106"/>
      <c r="H3" s="106"/>
      <c r="I3" s="106"/>
      <c r="J3" s="106"/>
    </row>
    <row r="4" spans="1:11" x14ac:dyDescent="0.2">
      <c r="B4" s="107" t="s">
        <v>274</v>
      </c>
      <c r="C4" s="107"/>
      <c r="D4" s="107"/>
      <c r="E4" s="106"/>
      <c r="F4" s="106"/>
      <c r="G4" s="106"/>
      <c r="H4" s="106"/>
      <c r="I4" s="106"/>
      <c r="J4" s="106"/>
    </row>
    <row r="5" spans="1:11" x14ac:dyDescent="0.2">
      <c r="B5" s="107" t="s">
        <v>273</v>
      </c>
      <c r="C5" s="107"/>
      <c r="D5" s="107"/>
      <c r="E5" s="106"/>
      <c r="F5" s="106"/>
      <c r="G5" s="106"/>
      <c r="H5" s="106"/>
      <c r="I5" s="106"/>
      <c r="J5" s="106"/>
    </row>
    <row r="7" spans="1:11" ht="18" x14ac:dyDescent="0.25">
      <c r="A7" s="105" t="s">
        <v>27</v>
      </c>
      <c r="B7" s="104" t="s">
        <v>19</v>
      </c>
      <c r="C7" s="103"/>
      <c r="D7" s="102"/>
      <c r="E7" s="101"/>
      <c r="F7" s="101"/>
      <c r="G7" s="101"/>
      <c r="H7" s="101"/>
      <c r="I7" s="101"/>
      <c r="J7" s="100"/>
      <c r="K7" s="66"/>
    </row>
    <row r="8" spans="1:11" ht="13.5" thickBot="1" x14ac:dyDescent="0.25">
      <c r="A8" s="65" t="s">
        <v>27</v>
      </c>
      <c r="C8" s="67"/>
      <c r="E8" s="66"/>
      <c r="F8" s="66"/>
      <c r="G8" s="66"/>
      <c r="H8" s="66"/>
      <c r="I8" s="66"/>
      <c r="J8" s="66"/>
      <c r="K8" s="66"/>
    </row>
    <row r="9" spans="1:11" ht="34.5" customHeight="1" thickBot="1" x14ac:dyDescent="0.25">
      <c r="A9" s="65" t="s">
        <v>27</v>
      </c>
      <c r="B9" s="99"/>
      <c r="C9" s="98"/>
      <c r="D9" s="97" t="s">
        <v>272</v>
      </c>
      <c r="E9" s="126" t="s">
        <v>271</v>
      </c>
      <c r="F9" s="127"/>
      <c r="G9" s="126" t="s">
        <v>270</v>
      </c>
      <c r="H9" s="127"/>
      <c r="I9" s="96"/>
      <c r="J9" s="96"/>
      <c r="K9" s="66"/>
    </row>
    <row r="10" spans="1:11" ht="34.5" customHeight="1" x14ac:dyDescent="0.2">
      <c r="A10" s="65" t="s">
        <v>27</v>
      </c>
      <c r="B10" s="95" t="s">
        <v>269</v>
      </c>
      <c r="C10" s="94" t="s">
        <v>268</v>
      </c>
      <c r="D10" s="93" t="s">
        <v>267</v>
      </c>
      <c r="E10" s="92" t="s">
        <v>266</v>
      </c>
      <c r="F10" s="91" t="s">
        <v>265</v>
      </c>
      <c r="G10" s="92" t="s">
        <v>264</v>
      </c>
      <c r="H10" s="91" t="s">
        <v>263</v>
      </c>
      <c r="I10" s="91" t="s">
        <v>989</v>
      </c>
      <c r="J10" s="91" t="s">
        <v>262</v>
      </c>
      <c r="K10" s="66"/>
    </row>
    <row r="11" spans="1:11" ht="13.5" customHeight="1" thickBot="1" x14ac:dyDescent="0.25">
      <c r="A11" s="65" t="s">
        <v>27</v>
      </c>
      <c r="B11" s="90"/>
      <c r="C11" s="89"/>
      <c r="D11" s="88"/>
      <c r="E11" s="87"/>
      <c r="F11" s="86"/>
      <c r="G11" s="87"/>
      <c r="H11" s="86"/>
      <c r="I11" s="86"/>
      <c r="J11" s="86"/>
      <c r="K11" s="66"/>
    </row>
    <row r="12" spans="1:11" ht="13.5" thickBot="1" x14ac:dyDescent="0.25">
      <c r="A12" s="65" t="s">
        <v>27</v>
      </c>
      <c r="B12" s="79" t="s">
        <v>18</v>
      </c>
      <c r="C12" s="78"/>
      <c r="D12" s="77"/>
      <c r="E12" s="76"/>
      <c r="F12" s="75"/>
      <c r="G12" s="76"/>
      <c r="H12" s="75"/>
      <c r="I12" s="75"/>
      <c r="J12" s="75"/>
      <c r="K12" s="66"/>
    </row>
    <row r="13" spans="1:11" x14ac:dyDescent="0.2">
      <c r="A13" s="65" t="s">
        <v>27</v>
      </c>
      <c r="B13" s="85" t="s">
        <v>840</v>
      </c>
      <c r="C13" s="84" t="s">
        <v>136</v>
      </c>
      <c r="D13" s="83" t="s">
        <v>841</v>
      </c>
      <c r="E13" s="82">
        <v>300000</v>
      </c>
      <c r="F13" s="81">
        <v>0</v>
      </c>
      <c r="G13" s="82">
        <v>0</v>
      </c>
      <c r="H13" s="81">
        <v>0</v>
      </c>
      <c r="I13" s="80">
        <v>20000</v>
      </c>
      <c r="J13" s="80">
        <f t="shared" ref="J13:J44" si="0">E13-(F13+H13+I13)</f>
        <v>280000</v>
      </c>
      <c r="K13" s="66"/>
    </row>
    <row r="14" spans="1:11" x14ac:dyDescent="0.2">
      <c r="A14" s="65" t="s">
        <v>27</v>
      </c>
      <c r="B14" s="85" t="s">
        <v>842</v>
      </c>
      <c r="C14" s="84" t="s">
        <v>136</v>
      </c>
      <c r="D14" s="83" t="s">
        <v>843</v>
      </c>
      <c r="E14" s="82">
        <v>6000</v>
      </c>
      <c r="F14" s="81">
        <v>0</v>
      </c>
      <c r="G14" s="82">
        <v>0</v>
      </c>
      <c r="H14" s="81">
        <v>0</v>
      </c>
      <c r="I14" s="80">
        <v>6000</v>
      </c>
      <c r="J14" s="80">
        <f t="shared" si="0"/>
        <v>0</v>
      </c>
      <c r="K14" s="66"/>
    </row>
    <row r="15" spans="1:11" x14ac:dyDescent="0.2">
      <c r="A15" s="65" t="s">
        <v>27</v>
      </c>
      <c r="B15" s="85" t="s">
        <v>842</v>
      </c>
      <c r="C15" s="84" t="s">
        <v>844</v>
      </c>
      <c r="D15" s="83" t="s">
        <v>845</v>
      </c>
      <c r="E15" s="82">
        <v>6300</v>
      </c>
      <c r="F15" s="81">
        <v>3999.45</v>
      </c>
      <c r="G15" s="82">
        <v>2200</v>
      </c>
      <c r="H15" s="81">
        <v>2200</v>
      </c>
      <c r="I15" s="80">
        <v>500</v>
      </c>
      <c r="J15" s="80">
        <f t="shared" si="0"/>
        <v>-399.44999999999982</v>
      </c>
      <c r="K15" s="66"/>
    </row>
    <row r="16" spans="1:11" x14ac:dyDescent="0.2">
      <c r="A16" s="65" t="s">
        <v>27</v>
      </c>
      <c r="B16" s="85" t="s">
        <v>842</v>
      </c>
      <c r="C16" s="84" t="s">
        <v>846</v>
      </c>
      <c r="D16" s="83" t="s">
        <v>847</v>
      </c>
      <c r="E16" s="82">
        <v>850000</v>
      </c>
      <c r="F16" s="81">
        <v>13087.04</v>
      </c>
      <c r="G16" s="82">
        <v>0</v>
      </c>
      <c r="H16" s="81">
        <v>3450</v>
      </c>
      <c r="I16" s="80">
        <v>1800</v>
      </c>
      <c r="J16" s="80">
        <f t="shared" si="0"/>
        <v>831662.96</v>
      </c>
      <c r="K16" s="66"/>
    </row>
    <row r="17" spans="1:11" x14ac:dyDescent="0.2">
      <c r="A17" s="65" t="s">
        <v>27</v>
      </c>
      <c r="B17" s="85" t="s">
        <v>842</v>
      </c>
      <c r="C17" s="84" t="s">
        <v>848</v>
      </c>
      <c r="D17" s="83" t="s">
        <v>849</v>
      </c>
      <c r="E17" s="82">
        <v>25000</v>
      </c>
      <c r="F17" s="81">
        <v>2971.66</v>
      </c>
      <c r="G17" s="82">
        <v>3400</v>
      </c>
      <c r="H17" s="81">
        <v>3400</v>
      </c>
      <c r="I17" s="80">
        <v>1500</v>
      </c>
      <c r="J17" s="80">
        <f t="shared" si="0"/>
        <v>17128.34</v>
      </c>
      <c r="K17" s="66"/>
    </row>
    <row r="18" spans="1:11" x14ac:dyDescent="0.2">
      <c r="A18" s="65" t="s">
        <v>27</v>
      </c>
      <c r="B18" s="85" t="s">
        <v>842</v>
      </c>
      <c r="C18" s="84" t="s">
        <v>850</v>
      </c>
      <c r="D18" s="83" t="s">
        <v>851</v>
      </c>
      <c r="E18" s="82">
        <v>95500</v>
      </c>
      <c r="F18" s="81">
        <v>2745.56</v>
      </c>
      <c r="G18" s="82">
        <v>3000</v>
      </c>
      <c r="H18" s="81">
        <v>3000</v>
      </c>
      <c r="I18" s="80">
        <v>700</v>
      </c>
      <c r="J18" s="80">
        <f t="shared" si="0"/>
        <v>89054.44</v>
      </c>
      <c r="K18" s="66"/>
    </row>
    <row r="19" spans="1:11" x14ac:dyDescent="0.2">
      <c r="A19" s="65" t="s">
        <v>27</v>
      </c>
      <c r="B19" s="85" t="s">
        <v>842</v>
      </c>
      <c r="C19" s="84" t="s">
        <v>852</v>
      </c>
      <c r="D19" s="83" t="s">
        <v>853</v>
      </c>
      <c r="E19" s="82">
        <v>4000</v>
      </c>
      <c r="F19" s="81">
        <v>191.74</v>
      </c>
      <c r="G19" s="82">
        <v>1000</v>
      </c>
      <c r="H19" s="81">
        <v>1000</v>
      </c>
      <c r="I19" s="80">
        <v>500</v>
      </c>
      <c r="J19" s="80">
        <f t="shared" si="0"/>
        <v>2308.2600000000002</v>
      </c>
      <c r="K19" s="66"/>
    </row>
    <row r="20" spans="1:11" x14ac:dyDescent="0.2">
      <c r="A20" s="65" t="s">
        <v>27</v>
      </c>
      <c r="B20" s="85" t="s">
        <v>842</v>
      </c>
      <c r="C20" s="84" t="s">
        <v>854</v>
      </c>
      <c r="D20" s="83" t="s">
        <v>855</v>
      </c>
      <c r="E20" s="82">
        <v>25000</v>
      </c>
      <c r="F20" s="81">
        <v>393.02</v>
      </c>
      <c r="G20" s="82">
        <v>2000</v>
      </c>
      <c r="H20" s="81">
        <v>2000</v>
      </c>
      <c r="I20" s="80">
        <v>8700</v>
      </c>
      <c r="J20" s="80">
        <f t="shared" si="0"/>
        <v>13906.98</v>
      </c>
      <c r="K20" s="66"/>
    </row>
    <row r="21" spans="1:11" x14ac:dyDescent="0.2">
      <c r="A21" s="65" t="s">
        <v>27</v>
      </c>
      <c r="B21" s="85" t="s">
        <v>842</v>
      </c>
      <c r="C21" s="84" t="s">
        <v>856</v>
      </c>
      <c r="D21" s="83" t="s">
        <v>857</v>
      </c>
      <c r="E21" s="82">
        <v>6000</v>
      </c>
      <c r="F21" s="81">
        <v>0</v>
      </c>
      <c r="G21" s="82">
        <v>2000</v>
      </c>
      <c r="H21" s="81">
        <v>2000</v>
      </c>
      <c r="I21" s="80">
        <v>3000</v>
      </c>
      <c r="J21" s="80">
        <f t="shared" si="0"/>
        <v>1000</v>
      </c>
      <c r="K21" s="66"/>
    </row>
    <row r="22" spans="1:11" x14ac:dyDescent="0.2">
      <c r="A22" s="65" t="s">
        <v>27</v>
      </c>
      <c r="B22" s="85" t="s">
        <v>858</v>
      </c>
      <c r="C22" s="84" t="s">
        <v>136</v>
      </c>
      <c r="D22" s="83" t="s">
        <v>859</v>
      </c>
      <c r="E22" s="82">
        <v>1200</v>
      </c>
      <c r="F22" s="81">
        <v>0</v>
      </c>
      <c r="G22" s="82">
        <v>0</v>
      </c>
      <c r="H22" s="81">
        <v>0</v>
      </c>
      <c r="I22" s="80">
        <v>1200</v>
      </c>
      <c r="J22" s="80">
        <f t="shared" si="0"/>
        <v>0</v>
      </c>
      <c r="K22" s="66"/>
    </row>
    <row r="23" spans="1:11" x14ac:dyDescent="0.2">
      <c r="A23" s="65" t="s">
        <v>27</v>
      </c>
      <c r="B23" s="85" t="s">
        <v>858</v>
      </c>
      <c r="C23" s="84" t="s">
        <v>136</v>
      </c>
      <c r="D23" s="83" t="s">
        <v>860</v>
      </c>
      <c r="E23" s="82">
        <v>350</v>
      </c>
      <c r="F23" s="81">
        <v>0</v>
      </c>
      <c r="G23" s="82">
        <v>0</v>
      </c>
      <c r="H23" s="81">
        <v>0</v>
      </c>
      <c r="I23" s="80">
        <v>350</v>
      </c>
      <c r="J23" s="80">
        <f t="shared" si="0"/>
        <v>0</v>
      </c>
      <c r="K23" s="66"/>
    </row>
    <row r="24" spans="1:11" x14ac:dyDescent="0.2">
      <c r="A24" s="65" t="s">
        <v>27</v>
      </c>
      <c r="B24" s="85" t="s">
        <v>861</v>
      </c>
      <c r="C24" s="84" t="s">
        <v>136</v>
      </c>
      <c r="D24" s="83" t="s">
        <v>862</v>
      </c>
      <c r="E24" s="82">
        <v>3050</v>
      </c>
      <c r="F24" s="81">
        <v>0</v>
      </c>
      <c r="G24" s="82">
        <v>0</v>
      </c>
      <c r="H24" s="81">
        <v>0</v>
      </c>
      <c r="I24" s="80">
        <v>2050</v>
      </c>
      <c r="J24" s="80">
        <f t="shared" si="0"/>
        <v>1000</v>
      </c>
      <c r="K24" s="66"/>
    </row>
    <row r="25" spans="1:11" x14ac:dyDescent="0.2">
      <c r="A25" s="65" t="s">
        <v>27</v>
      </c>
      <c r="B25" s="85" t="s">
        <v>861</v>
      </c>
      <c r="C25" s="84" t="s">
        <v>863</v>
      </c>
      <c r="D25" s="83" t="s">
        <v>864</v>
      </c>
      <c r="E25" s="82">
        <v>400</v>
      </c>
      <c r="F25" s="81">
        <v>0</v>
      </c>
      <c r="G25" s="82">
        <v>400</v>
      </c>
      <c r="H25" s="81">
        <v>400</v>
      </c>
      <c r="I25" s="80">
        <v>400</v>
      </c>
      <c r="J25" s="80">
        <f t="shared" si="0"/>
        <v>-400</v>
      </c>
      <c r="K25" s="66"/>
    </row>
    <row r="26" spans="1:11" x14ac:dyDescent="0.2">
      <c r="A26" s="65" t="s">
        <v>27</v>
      </c>
      <c r="B26" s="85" t="s">
        <v>287</v>
      </c>
      <c r="C26" s="84" t="s">
        <v>865</v>
      </c>
      <c r="D26" s="83" t="s">
        <v>866</v>
      </c>
      <c r="E26" s="82">
        <v>240000</v>
      </c>
      <c r="F26" s="81">
        <v>18510.21</v>
      </c>
      <c r="G26" s="82">
        <v>173000</v>
      </c>
      <c r="H26" s="81">
        <v>178002.5</v>
      </c>
      <c r="I26" s="80">
        <v>151000</v>
      </c>
      <c r="J26" s="80">
        <f t="shared" si="0"/>
        <v>-107512.70999999996</v>
      </c>
      <c r="K26" s="66"/>
    </row>
    <row r="27" spans="1:11" x14ac:dyDescent="0.2">
      <c r="A27" s="65" t="s">
        <v>27</v>
      </c>
      <c r="B27" s="85" t="s">
        <v>867</v>
      </c>
      <c r="C27" s="84" t="s">
        <v>136</v>
      </c>
      <c r="D27" s="83" t="s">
        <v>868</v>
      </c>
      <c r="E27" s="82">
        <v>34000</v>
      </c>
      <c r="F27" s="81">
        <v>0</v>
      </c>
      <c r="G27" s="82">
        <v>0</v>
      </c>
      <c r="H27" s="81">
        <v>0</v>
      </c>
      <c r="I27" s="80">
        <v>30000</v>
      </c>
      <c r="J27" s="80">
        <f t="shared" si="0"/>
        <v>4000</v>
      </c>
      <c r="K27" s="66"/>
    </row>
    <row r="28" spans="1:11" x14ac:dyDescent="0.2">
      <c r="A28" s="65" t="s">
        <v>27</v>
      </c>
      <c r="B28" s="85" t="s">
        <v>867</v>
      </c>
      <c r="C28" s="84" t="s">
        <v>136</v>
      </c>
      <c r="D28" s="83" t="s">
        <v>869</v>
      </c>
      <c r="E28" s="82">
        <v>135126</v>
      </c>
      <c r="F28" s="81">
        <v>0</v>
      </c>
      <c r="G28" s="82">
        <v>0</v>
      </c>
      <c r="H28" s="81">
        <v>0</v>
      </c>
      <c r="I28" s="80">
        <v>135126</v>
      </c>
      <c r="J28" s="80">
        <f t="shared" si="0"/>
        <v>0</v>
      </c>
      <c r="K28" s="66"/>
    </row>
    <row r="29" spans="1:11" x14ac:dyDescent="0.2">
      <c r="A29" s="65" t="s">
        <v>27</v>
      </c>
      <c r="B29" s="85" t="s">
        <v>434</v>
      </c>
      <c r="C29" s="84" t="s">
        <v>870</v>
      </c>
      <c r="D29" s="83" t="s">
        <v>871</v>
      </c>
      <c r="E29" s="82">
        <v>1500000</v>
      </c>
      <c r="F29" s="81">
        <v>304.95</v>
      </c>
      <c r="G29" s="82">
        <v>100760</v>
      </c>
      <c r="H29" s="81">
        <v>100760</v>
      </c>
      <c r="I29" s="80">
        <v>236500</v>
      </c>
      <c r="J29" s="80">
        <f t="shared" si="0"/>
        <v>1162435.05</v>
      </c>
      <c r="K29" s="66"/>
    </row>
    <row r="30" spans="1:11" x14ac:dyDescent="0.2">
      <c r="A30" s="65" t="s">
        <v>27</v>
      </c>
      <c r="B30" s="85" t="s">
        <v>434</v>
      </c>
      <c r="C30" s="84" t="s">
        <v>872</v>
      </c>
      <c r="D30" s="83" t="s">
        <v>873</v>
      </c>
      <c r="E30" s="82">
        <v>40000</v>
      </c>
      <c r="F30" s="81">
        <v>0</v>
      </c>
      <c r="G30" s="82">
        <v>10000</v>
      </c>
      <c r="H30" s="81">
        <v>10000</v>
      </c>
      <c r="I30" s="80">
        <v>10000</v>
      </c>
      <c r="J30" s="80">
        <f t="shared" si="0"/>
        <v>20000</v>
      </c>
      <c r="K30" s="66"/>
    </row>
    <row r="31" spans="1:11" x14ac:dyDescent="0.2">
      <c r="A31" s="65" t="s">
        <v>27</v>
      </c>
      <c r="B31" s="85" t="s">
        <v>434</v>
      </c>
      <c r="C31" s="84" t="s">
        <v>874</v>
      </c>
      <c r="D31" s="83" t="s">
        <v>875</v>
      </c>
      <c r="E31" s="82">
        <v>70000</v>
      </c>
      <c r="F31" s="81">
        <v>0</v>
      </c>
      <c r="G31" s="82">
        <v>0</v>
      </c>
      <c r="H31" s="81">
        <v>49500</v>
      </c>
      <c r="I31" s="80">
        <v>20000</v>
      </c>
      <c r="J31" s="80">
        <f t="shared" si="0"/>
        <v>500</v>
      </c>
      <c r="K31" s="66"/>
    </row>
    <row r="32" spans="1:11" x14ac:dyDescent="0.2">
      <c r="A32" s="65" t="s">
        <v>27</v>
      </c>
      <c r="B32" s="85" t="s">
        <v>876</v>
      </c>
      <c r="C32" s="84" t="s">
        <v>136</v>
      </c>
      <c r="D32" s="83" t="s">
        <v>877</v>
      </c>
      <c r="E32" s="82">
        <v>5000</v>
      </c>
      <c r="F32" s="81">
        <v>0</v>
      </c>
      <c r="G32" s="82">
        <v>0</v>
      </c>
      <c r="H32" s="81">
        <v>0</v>
      </c>
      <c r="I32" s="80">
        <v>5000</v>
      </c>
      <c r="J32" s="80">
        <f t="shared" si="0"/>
        <v>0</v>
      </c>
      <c r="K32" s="66"/>
    </row>
    <row r="33" spans="1:11" x14ac:dyDescent="0.2">
      <c r="A33" s="65" t="s">
        <v>27</v>
      </c>
      <c r="B33" s="85" t="s">
        <v>878</v>
      </c>
      <c r="C33" s="84" t="s">
        <v>136</v>
      </c>
      <c r="D33" s="83" t="s">
        <v>879</v>
      </c>
      <c r="E33" s="82">
        <v>28314</v>
      </c>
      <c r="F33" s="81">
        <v>0</v>
      </c>
      <c r="G33" s="82">
        <v>0</v>
      </c>
      <c r="H33" s="81">
        <v>0</v>
      </c>
      <c r="I33" s="80">
        <v>10000</v>
      </c>
      <c r="J33" s="80">
        <f t="shared" si="0"/>
        <v>18314</v>
      </c>
      <c r="K33" s="66"/>
    </row>
    <row r="34" spans="1:11" x14ac:dyDescent="0.2">
      <c r="A34" s="65" t="s">
        <v>27</v>
      </c>
      <c r="B34" s="85" t="s">
        <v>878</v>
      </c>
      <c r="C34" s="84" t="s">
        <v>136</v>
      </c>
      <c r="D34" s="83" t="s">
        <v>880</v>
      </c>
      <c r="E34" s="82">
        <v>1500</v>
      </c>
      <c r="F34" s="81">
        <v>0</v>
      </c>
      <c r="G34" s="82">
        <v>0</v>
      </c>
      <c r="H34" s="81">
        <v>0</v>
      </c>
      <c r="I34" s="80">
        <v>1300</v>
      </c>
      <c r="J34" s="80">
        <f t="shared" si="0"/>
        <v>200</v>
      </c>
      <c r="K34" s="66"/>
    </row>
    <row r="35" spans="1:11" x14ac:dyDescent="0.2">
      <c r="A35" s="65" t="s">
        <v>27</v>
      </c>
      <c r="B35" s="85" t="s">
        <v>878</v>
      </c>
      <c r="C35" s="84" t="s">
        <v>881</v>
      </c>
      <c r="D35" s="83" t="s">
        <v>882</v>
      </c>
      <c r="E35" s="82">
        <v>662000</v>
      </c>
      <c r="F35" s="81">
        <v>51414.93</v>
      </c>
      <c r="G35" s="82">
        <v>8000</v>
      </c>
      <c r="H35" s="81">
        <v>8000</v>
      </c>
      <c r="I35" s="80">
        <v>8000</v>
      </c>
      <c r="J35" s="80">
        <f t="shared" si="0"/>
        <v>594585.07000000007</v>
      </c>
      <c r="K35" s="66"/>
    </row>
    <row r="36" spans="1:11" x14ac:dyDescent="0.2">
      <c r="A36" s="65" t="s">
        <v>27</v>
      </c>
      <c r="B36" s="85" t="s">
        <v>878</v>
      </c>
      <c r="C36" s="84" t="s">
        <v>883</v>
      </c>
      <c r="D36" s="83" t="s">
        <v>884</v>
      </c>
      <c r="E36" s="82">
        <v>9440</v>
      </c>
      <c r="F36" s="81">
        <v>5568.62</v>
      </c>
      <c r="G36" s="82">
        <v>0</v>
      </c>
      <c r="H36" s="81">
        <v>0</v>
      </c>
      <c r="I36" s="80">
        <v>3000</v>
      </c>
      <c r="J36" s="80">
        <f t="shared" si="0"/>
        <v>871.38000000000102</v>
      </c>
      <c r="K36" s="66"/>
    </row>
    <row r="37" spans="1:11" x14ac:dyDescent="0.2">
      <c r="A37" s="65" t="s">
        <v>27</v>
      </c>
      <c r="B37" s="85" t="s">
        <v>885</v>
      </c>
      <c r="C37" s="84" t="s">
        <v>136</v>
      </c>
      <c r="D37" s="83" t="s">
        <v>886</v>
      </c>
      <c r="E37" s="82">
        <v>5000</v>
      </c>
      <c r="F37" s="81">
        <v>0</v>
      </c>
      <c r="G37" s="82">
        <v>0</v>
      </c>
      <c r="H37" s="81">
        <v>0</v>
      </c>
      <c r="I37" s="80">
        <v>985</v>
      </c>
      <c r="J37" s="80">
        <f t="shared" si="0"/>
        <v>4015</v>
      </c>
      <c r="K37" s="66"/>
    </row>
    <row r="38" spans="1:11" x14ac:dyDescent="0.2">
      <c r="A38" s="65" t="s">
        <v>27</v>
      </c>
      <c r="B38" s="85" t="s">
        <v>885</v>
      </c>
      <c r="C38" s="84" t="s">
        <v>136</v>
      </c>
      <c r="D38" s="83" t="s">
        <v>887</v>
      </c>
      <c r="E38" s="82">
        <v>39000</v>
      </c>
      <c r="F38" s="81">
        <v>0</v>
      </c>
      <c r="G38" s="82">
        <v>0</v>
      </c>
      <c r="H38" s="81">
        <v>0</v>
      </c>
      <c r="I38" s="80">
        <v>12000</v>
      </c>
      <c r="J38" s="80">
        <f t="shared" si="0"/>
        <v>27000</v>
      </c>
      <c r="K38" s="66"/>
    </row>
    <row r="39" spans="1:11" x14ac:dyDescent="0.2">
      <c r="A39" s="65" t="s">
        <v>27</v>
      </c>
      <c r="B39" s="85" t="s">
        <v>885</v>
      </c>
      <c r="C39" s="84" t="s">
        <v>888</v>
      </c>
      <c r="D39" s="83" t="s">
        <v>889</v>
      </c>
      <c r="E39" s="82">
        <v>89854.27</v>
      </c>
      <c r="F39" s="81">
        <v>79556.69</v>
      </c>
      <c r="G39" s="82">
        <v>2000</v>
      </c>
      <c r="H39" s="81">
        <v>2000</v>
      </c>
      <c r="I39" s="80">
        <v>2250</v>
      </c>
      <c r="J39" s="80">
        <f t="shared" si="0"/>
        <v>6047.5800000000017</v>
      </c>
      <c r="K39" s="66"/>
    </row>
    <row r="40" spans="1:11" x14ac:dyDescent="0.2">
      <c r="A40" s="65" t="s">
        <v>27</v>
      </c>
      <c r="B40" s="85" t="s">
        <v>885</v>
      </c>
      <c r="C40" s="84" t="s">
        <v>890</v>
      </c>
      <c r="D40" s="83" t="s">
        <v>891</v>
      </c>
      <c r="E40" s="82">
        <v>81756</v>
      </c>
      <c r="F40" s="81">
        <v>1224.0999999999999</v>
      </c>
      <c r="G40" s="82">
        <v>4177</v>
      </c>
      <c r="H40" s="81">
        <v>4177</v>
      </c>
      <c r="I40" s="80">
        <v>10340</v>
      </c>
      <c r="J40" s="80">
        <f t="shared" si="0"/>
        <v>66014.899999999994</v>
      </c>
      <c r="K40" s="66"/>
    </row>
    <row r="41" spans="1:11" x14ac:dyDescent="0.2">
      <c r="A41" s="65" t="s">
        <v>27</v>
      </c>
      <c r="B41" s="85" t="s">
        <v>885</v>
      </c>
      <c r="C41" s="84" t="s">
        <v>892</v>
      </c>
      <c r="D41" s="83" t="s">
        <v>893</v>
      </c>
      <c r="E41" s="82">
        <v>750</v>
      </c>
      <c r="F41" s="81">
        <v>138.12</v>
      </c>
      <c r="G41" s="82">
        <v>601.5</v>
      </c>
      <c r="H41" s="81">
        <v>601.5</v>
      </c>
      <c r="I41" s="80">
        <v>551.5</v>
      </c>
      <c r="J41" s="80">
        <f t="shared" si="0"/>
        <v>-541.11999999999989</v>
      </c>
      <c r="K41" s="66"/>
    </row>
    <row r="42" spans="1:11" x14ac:dyDescent="0.2">
      <c r="A42" s="65" t="s">
        <v>27</v>
      </c>
      <c r="B42" s="85" t="s">
        <v>885</v>
      </c>
      <c r="C42" s="84" t="s">
        <v>894</v>
      </c>
      <c r="D42" s="83" t="s">
        <v>895</v>
      </c>
      <c r="E42" s="82">
        <v>5630</v>
      </c>
      <c r="F42" s="81">
        <v>121.07</v>
      </c>
      <c r="G42" s="82">
        <v>0</v>
      </c>
      <c r="H42" s="81">
        <v>0</v>
      </c>
      <c r="I42" s="80">
        <v>2000</v>
      </c>
      <c r="J42" s="80">
        <f t="shared" si="0"/>
        <v>3508.93</v>
      </c>
      <c r="K42" s="66"/>
    </row>
    <row r="43" spans="1:11" x14ac:dyDescent="0.2">
      <c r="A43" s="65" t="s">
        <v>27</v>
      </c>
      <c r="B43" s="85" t="s">
        <v>896</v>
      </c>
      <c r="C43" s="84" t="s">
        <v>897</v>
      </c>
      <c r="D43" s="83" t="s">
        <v>898</v>
      </c>
      <c r="E43" s="82">
        <v>19752.47</v>
      </c>
      <c r="F43" s="81">
        <v>4752.47</v>
      </c>
      <c r="G43" s="82">
        <v>500</v>
      </c>
      <c r="H43" s="81">
        <v>500</v>
      </c>
      <c r="I43" s="80">
        <v>2000</v>
      </c>
      <c r="J43" s="80">
        <f t="shared" si="0"/>
        <v>12500</v>
      </c>
      <c r="K43" s="66"/>
    </row>
    <row r="44" spans="1:11" ht="13.5" thickBot="1" x14ac:dyDescent="0.25">
      <c r="A44" s="65" t="s">
        <v>27</v>
      </c>
      <c r="B44" s="85" t="s">
        <v>899</v>
      </c>
      <c r="C44" s="84" t="s">
        <v>136</v>
      </c>
      <c r="D44" s="83" t="s">
        <v>900</v>
      </c>
      <c r="E44" s="82">
        <v>4000</v>
      </c>
      <c r="F44" s="81">
        <v>0</v>
      </c>
      <c r="G44" s="82">
        <v>0</v>
      </c>
      <c r="H44" s="81">
        <v>0</v>
      </c>
      <c r="I44" s="80">
        <v>4000</v>
      </c>
      <c r="J44" s="80">
        <f t="shared" si="0"/>
        <v>0</v>
      </c>
      <c r="K44" s="66"/>
    </row>
    <row r="45" spans="1:11" ht="13.5" thickBot="1" x14ac:dyDescent="0.25">
      <c r="A45" s="65" t="s">
        <v>27</v>
      </c>
      <c r="B45" s="79" t="s">
        <v>444</v>
      </c>
      <c r="C45" s="78"/>
      <c r="D45" s="77"/>
      <c r="E45" s="76">
        <v>4293922.74</v>
      </c>
      <c r="F45" s="75">
        <v>184979.63</v>
      </c>
      <c r="G45" s="76">
        <v>313038.5</v>
      </c>
      <c r="H45" s="75">
        <v>370991</v>
      </c>
      <c r="I45" s="75">
        <v>690752.5</v>
      </c>
      <c r="J45" s="75">
        <v>3047199.61</v>
      </c>
      <c r="K45" s="66"/>
    </row>
    <row r="46" spans="1:11" ht="13.5" thickBot="1" x14ac:dyDescent="0.25">
      <c r="A46" s="65" t="s">
        <v>27</v>
      </c>
      <c r="B46" s="74"/>
      <c r="C46" s="73"/>
      <c r="D46" s="72" t="s">
        <v>28</v>
      </c>
      <c r="E46" s="70">
        <f t="shared" ref="E46:I46" si="1">SUM(E12:E45)/2</f>
        <v>4293922.74</v>
      </c>
      <c r="F46" s="71">
        <f t="shared" si="1"/>
        <v>184979.63</v>
      </c>
      <c r="G46" s="70">
        <f t="shared" si="1"/>
        <v>313038.5</v>
      </c>
      <c r="H46" s="69">
        <f t="shared" si="1"/>
        <v>370991</v>
      </c>
      <c r="I46" s="69">
        <f t="shared" si="1"/>
        <v>690752.5</v>
      </c>
      <c r="J46" s="69">
        <f>E46-(F46+H46+I46)</f>
        <v>3047199.6100000003</v>
      </c>
      <c r="K46" s="68"/>
    </row>
    <row r="47" spans="1:11" x14ac:dyDescent="0.2">
      <c r="A47" s="65" t="s">
        <v>27</v>
      </c>
      <c r="C47" s="67"/>
      <c r="E47" s="66"/>
      <c r="F47" s="66"/>
      <c r="G47" s="66"/>
      <c r="H47" s="66"/>
      <c r="I47" s="66"/>
      <c r="J47" s="66"/>
      <c r="K47" s="66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10" orientation="landscape" r:id="rId1"/>
  <headerFooter alignWithMargins="0"/>
  <rowBreaks count="1" manualBreakCount="1"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3:K39"/>
  <sheetViews>
    <sheetView showGridLines="0" zoomScaleNormal="100" workbookViewId="0"/>
  </sheetViews>
  <sheetFormatPr defaultRowHeight="12.75" x14ac:dyDescent="0.2"/>
  <cols>
    <col min="1" max="1" width="5.7109375" style="65" customWidth="1"/>
    <col min="2" max="2" width="26.140625" style="65" customWidth="1"/>
    <col min="3" max="3" width="8.7109375" style="65" customWidth="1"/>
    <col min="4" max="4" width="37.140625" style="65" customWidth="1"/>
    <col min="5" max="11" width="15" style="64" customWidth="1"/>
    <col min="12" max="256" width="9.140625" style="63"/>
    <col min="257" max="257" width="5.7109375" style="63" customWidth="1"/>
    <col min="258" max="258" width="26.140625" style="63" customWidth="1"/>
    <col min="259" max="259" width="8.7109375" style="63" customWidth="1"/>
    <col min="260" max="260" width="37.140625" style="63" customWidth="1"/>
    <col min="261" max="267" width="15" style="63" customWidth="1"/>
    <col min="268" max="512" width="9.140625" style="63"/>
    <col min="513" max="513" width="5.7109375" style="63" customWidth="1"/>
    <col min="514" max="514" width="26.140625" style="63" customWidth="1"/>
    <col min="515" max="515" width="8.7109375" style="63" customWidth="1"/>
    <col min="516" max="516" width="37.140625" style="63" customWidth="1"/>
    <col min="517" max="523" width="15" style="63" customWidth="1"/>
    <col min="524" max="768" width="9.140625" style="63"/>
    <col min="769" max="769" width="5.7109375" style="63" customWidth="1"/>
    <col min="770" max="770" width="26.140625" style="63" customWidth="1"/>
    <col min="771" max="771" width="8.7109375" style="63" customWidth="1"/>
    <col min="772" max="772" width="37.140625" style="63" customWidth="1"/>
    <col min="773" max="779" width="15" style="63" customWidth="1"/>
    <col min="780" max="1024" width="9.140625" style="63"/>
    <col min="1025" max="1025" width="5.7109375" style="63" customWidth="1"/>
    <col min="1026" max="1026" width="26.140625" style="63" customWidth="1"/>
    <col min="1027" max="1027" width="8.7109375" style="63" customWidth="1"/>
    <col min="1028" max="1028" width="37.140625" style="63" customWidth="1"/>
    <col min="1029" max="1035" width="15" style="63" customWidth="1"/>
    <col min="1036" max="1280" width="9.140625" style="63"/>
    <col min="1281" max="1281" width="5.7109375" style="63" customWidth="1"/>
    <col min="1282" max="1282" width="26.140625" style="63" customWidth="1"/>
    <col min="1283" max="1283" width="8.7109375" style="63" customWidth="1"/>
    <col min="1284" max="1284" width="37.140625" style="63" customWidth="1"/>
    <col min="1285" max="1291" width="15" style="63" customWidth="1"/>
    <col min="1292" max="1536" width="9.140625" style="63"/>
    <col min="1537" max="1537" width="5.7109375" style="63" customWidth="1"/>
    <col min="1538" max="1538" width="26.140625" style="63" customWidth="1"/>
    <col min="1539" max="1539" width="8.7109375" style="63" customWidth="1"/>
    <col min="1540" max="1540" width="37.140625" style="63" customWidth="1"/>
    <col min="1541" max="1547" width="15" style="63" customWidth="1"/>
    <col min="1548" max="1792" width="9.140625" style="63"/>
    <col min="1793" max="1793" width="5.7109375" style="63" customWidth="1"/>
    <col min="1794" max="1794" width="26.140625" style="63" customWidth="1"/>
    <col min="1795" max="1795" width="8.7109375" style="63" customWidth="1"/>
    <col min="1796" max="1796" width="37.140625" style="63" customWidth="1"/>
    <col min="1797" max="1803" width="15" style="63" customWidth="1"/>
    <col min="1804" max="2048" width="9.140625" style="63"/>
    <col min="2049" max="2049" width="5.7109375" style="63" customWidth="1"/>
    <col min="2050" max="2050" width="26.140625" style="63" customWidth="1"/>
    <col min="2051" max="2051" width="8.7109375" style="63" customWidth="1"/>
    <col min="2052" max="2052" width="37.140625" style="63" customWidth="1"/>
    <col min="2053" max="2059" width="15" style="63" customWidth="1"/>
    <col min="2060" max="2304" width="9.140625" style="63"/>
    <col min="2305" max="2305" width="5.7109375" style="63" customWidth="1"/>
    <col min="2306" max="2306" width="26.140625" style="63" customWidth="1"/>
    <col min="2307" max="2307" width="8.7109375" style="63" customWidth="1"/>
    <col min="2308" max="2308" width="37.140625" style="63" customWidth="1"/>
    <col min="2309" max="2315" width="15" style="63" customWidth="1"/>
    <col min="2316" max="2560" width="9.140625" style="63"/>
    <col min="2561" max="2561" width="5.7109375" style="63" customWidth="1"/>
    <col min="2562" max="2562" width="26.140625" style="63" customWidth="1"/>
    <col min="2563" max="2563" width="8.7109375" style="63" customWidth="1"/>
    <col min="2564" max="2564" width="37.140625" style="63" customWidth="1"/>
    <col min="2565" max="2571" width="15" style="63" customWidth="1"/>
    <col min="2572" max="2816" width="9.140625" style="63"/>
    <col min="2817" max="2817" width="5.7109375" style="63" customWidth="1"/>
    <col min="2818" max="2818" width="26.140625" style="63" customWidth="1"/>
    <col min="2819" max="2819" width="8.7109375" style="63" customWidth="1"/>
    <col min="2820" max="2820" width="37.140625" style="63" customWidth="1"/>
    <col min="2821" max="2827" width="15" style="63" customWidth="1"/>
    <col min="2828" max="3072" width="9.140625" style="63"/>
    <col min="3073" max="3073" width="5.7109375" style="63" customWidth="1"/>
    <col min="3074" max="3074" width="26.140625" style="63" customWidth="1"/>
    <col min="3075" max="3075" width="8.7109375" style="63" customWidth="1"/>
    <col min="3076" max="3076" width="37.140625" style="63" customWidth="1"/>
    <col min="3077" max="3083" width="15" style="63" customWidth="1"/>
    <col min="3084" max="3328" width="9.140625" style="63"/>
    <col min="3329" max="3329" width="5.7109375" style="63" customWidth="1"/>
    <col min="3330" max="3330" width="26.140625" style="63" customWidth="1"/>
    <col min="3331" max="3331" width="8.7109375" style="63" customWidth="1"/>
    <col min="3332" max="3332" width="37.140625" style="63" customWidth="1"/>
    <col min="3333" max="3339" width="15" style="63" customWidth="1"/>
    <col min="3340" max="3584" width="9.140625" style="63"/>
    <col min="3585" max="3585" width="5.7109375" style="63" customWidth="1"/>
    <col min="3586" max="3586" width="26.140625" style="63" customWidth="1"/>
    <col min="3587" max="3587" width="8.7109375" style="63" customWidth="1"/>
    <col min="3588" max="3588" width="37.140625" style="63" customWidth="1"/>
    <col min="3589" max="3595" width="15" style="63" customWidth="1"/>
    <col min="3596" max="3840" width="9.140625" style="63"/>
    <col min="3841" max="3841" width="5.7109375" style="63" customWidth="1"/>
    <col min="3842" max="3842" width="26.140625" style="63" customWidth="1"/>
    <col min="3843" max="3843" width="8.7109375" style="63" customWidth="1"/>
    <col min="3844" max="3844" width="37.140625" style="63" customWidth="1"/>
    <col min="3845" max="3851" width="15" style="63" customWidth="1"/>
    <col min="3852" max="4096" width="9.140625" style="63"/>
    <col min="4097" max="4097" width="5.7109375" style="63" customWidth="1"/>
    <col min="4098" max="4098" width="26.140625" style="63" customWidth="1"/>
    <col min="4099" max="4099" width="8.7109375" style="63" customWidth="1"/>
    <col min="4100" max="4100" width="37.140625" style="63" customWidth="1"/>
    <col min="4101" max="4107" width="15" style="63" customWidth="1"/>
    <col min="4108" max="4352" width="9.140625" style="63"/>
    <col min="4353" max="4353" width="5.7109375" style="63" customWidth="1"/>
    <col min="4354" max="4354" width="26.140625" style="63" customWidth="1"/>
    <col min="4355" max="4355" width="8.7109375" style="63" customWidth="1"/>
    <col min="4356" max="4356" width="37.140625" style="63" customWidth="1"/>
    <col min="4357" max="4363" width="15" style="63" customWidth="1"/>
    <col min="4364" max="4608" width="9.140625" style="63"/>
    <col min="4609" max="4609" width="5.7109375" style="63" customWidth="1"/>
    <col min="4610" max="4610" width="26.140625" style="63" customWidth="1"/>
    <col min="4611" max="4611" width="8.7109375" style="63" customWidth="1"/>
    <col min="4612" max="4612" width="37.140625" style="63" customWidth="1"/>
    <col min="4613" max="4619" width="15" style="63" customWidth="1"/>
    <col min="4620" max="4864" width="9.140625" style="63"/>
    <col min="4865" max="4865" width="5.7109375" style="63" customWidth="1"/>
    <col min="4866" max="4866" width="26.140625" style="63" customWidth="1"/>
    <col min="4867" max="4867" width="8.7109375" style="63" customWidth="1"/>
    <col min="4868" max="4868" width="37.140625" style="63" customWidth="1"/>
    <col min="4869" max="4875" width="15" style="63" customWidth="1"/>
    <col min="4876" max="5120" width="9.140625" style="63"/>
    <col min="5121" max="5121" width="5.7109375" style="63" customWidth="1"/>
    <col min="5122" max="5122" width="26.140625" style="63" customWidth="1"/>
    <col min="5123" max="5123" width="8.7109375" style="63" customWidth="1"/>
    <col min="5124" max="5124" width="37.140625" style="63" customWidth="1"/>
    <col min="5125" max="5131" width="15" style="63" customWidth="1"/>
    <col min="5132" max="5376" width="9.140625" style="63"/>
    <col min="5377" max="5377" width="5.7109375" style="63" customWidth="1"/>
    <col min="5378" max="5378" width="26.140625" style="63" customWidth="1"/>
    <col min="5379" max="5379" width="8.7109375" style="63" customWidth="1"/>
    <col min="5380" max="5380" width="37.140625" style="63" customWidth="1"/>
    <col min="5381" max="5387" width="15" style="63" customWidth="1"/>
    <col min="5388" max="5632" width="9.140625" style="63"/>
    <col min="5633" max="5633" width="5.7109375" style="63" customWidth="1"/>
    <col min="5634" max="5634" width="26.140625" style="63" customWidth="1"/>
    <col min="5635" max="5635" width="8.7109375" style="63" customWidth="1"/>
    <col min="5636" max="5636" width="37.140625" style="63" customWidth="1"/>
    <col min="5637" max="5643" width="15" style="63" customWidth="1"/>
    <col min="5644" max="5888" width="9.140625" style="63"/>
    <col min="5889" max="5889" width="5.7109375" style="63" customWidth="1"/>
    <col min="5890" max="5890" width="26.140625" style="63" customWidth="1"/>
    <col min="5891" max="5891" width="8.7109375" style="63" customWidth="1"/>
    <col min="5892" max="5892" width="37.140625" style="63" customWidth="1"/>
    <col min="5893" max="5899" width="15" style="63" customWidth="1"/>
    <col min="5900" max="6144" width="9.140625" style="63"/>
    <col min="6145" max="6145" width="5.7109375" style="63" customWidth="1"/>
    <col min="6146" max="6146" width="26.140625" style="63" customWidth="1"/>
    <col min="6147" max="6147" width="8.7109375" style="63" customWidth="1"/>
    <col min="6148" max="6148" width="37.140625" style="63" customWidth="1"/>
    <col min="6149" max="6155" width="15" style="63" customWidth="1"/>
    <col min="6156" max="6400" width="9.140625" style="63"/>
    <col min="6401" max="6401" width="5.7109375" style="63" customWidth="1"/>
    <col min="6402" max="6402" width="26.140625" style="63" customWidth="1"/>
    <col min="6403" max="6403" width="8.7109375" style="63" customWidth="1"/>
    <col min="6404" max="6404" width="37.140625" style="63" customWidth="1"/>
    <col min="6405" max="6411" width="15" style="63" customWidth="1"/>
    <col min="6412" max="6656" width="9.140625" style="63"/>
    <col min="6657" max="6657" width="5.7109375" style="63" customWidth="1"/>
    <col min="6658" max="6658" width="26.140625" style="63" customWidth="1"/>
    <col min="6659" max="6659" width="8.7109375" style="63" customWidth="1"/>
    <col min="6660" max="6660" width="37.140625" style="63" customWidth="1"/>
    <col min="6661" max="6667" width="15" style="63" customWidth="1"/>
    <col min="6668" max="6912" width="9.140625" style="63"/>
    <col min="6913" max="6913" width="5.7109375" style="63" customWidth="1"/>
    <col min="6914" max="6914" width="26.140625" style="63" customWidth="1"/>
    <col min="6915" max="6915" width="8.7109375" style="63" customWidth="1"/>
    <col min="6916" max="6916" width="37.140625" style="63" customWidth="1"/>
    <col min="6917" max="6923" width="15" style="63" customWidth="1"/>
    <col min="6924" max="7168" width="9.140625" style="63"/>
    <col min="7169" max="7169" width="5.7109375" style="63" customWidth="1"/>
    <col min="7170" max="7170" width="26.140625" style="63" customWidth="1"/>
    <col min="7171" max="7171" width="8.7109375" style="63" customWidth="1"/>
    <col min="7172" max="7172" width="37.140625" style="63" customWidth="1"/>
    <col min="7173" max="7179" width="15" style="63" customWidth="1"/>
    <col min="7180" max="7424" width="9.140625" style="63"/>
    <col min="7425" max="7425" width="5.7109375" style="63" customWidth="1"/>
    <col min="7426" max="7426" width="26.140625" style="63" customWidth="1"/>
    <col min="7427" max="7427" width="8.7109375" style="63" customWidth="1"/>
    <col min="7428" max="7428" width="37.140625" style="63" customWidth="1"/>
    <col min="7429" max="7435" width="15" style="63" customWidth="1"/>
    <col min="7436" max="7680" width="9.140625" style="63"/>
    <col min="7681" max="7681" width="5.7109375" style="63" customWidth="1"/>
    <col min="7682" max="7682" width="26.140625" style="63" customWidth="1"/>
    <col min="7683" max="7683" width="8.7109375" style="63" customWidth="1"/>
    <col min="7684" max="7684" width="37.140625" style="63" customWidth="1"/>
    <col min="7685" max="7691" width="15" style="63" customWidth="1"/>
    <col min="7692" max="7936" width="9.140625" style="63"/>
    <col min="7937" max="7937" width="5.7109375" style="63" customWidth="1"/>
    <col min="7938" max="7938" width="26.140625" style="63" customWidth="1"/>
    <col min="7939" max="7939" width="8.7109375" style="63" customWidth="1"/>
    <col min="7940" max="7940" width="37.140625" style="63" customWidth="1"/>
    <col min="7941" max="7947" width="15" style="63" customWidth="1"/>
    <col min="7948" max="8192" width="9.140625" style="63"/>
    <col min="8193" max="8193" width="5.7109375" style="63" customWidth="1"/>
    <col min="8194" max="8194" width="26.140625" style="63" customWidth="1"/>
    <col min="8195" max="8195" width="8.7109375" style="63" customWidth="1"/>
    <col min="8196" max="8196" width="37.140625" style="63" customWidth="1"/>
    <col min="8197" max="8203" width="15" style="63" customWidth="1"/>
    <col min="8204" max="8448" width="9.140625" style="63"/>
    <col min="8449" max="8449" width="5.7109375" style="63" customWidth="1"/>
    <col min="8450" max="8450" width="26.140625" style="63" customWidth="1"/>
    <col min="8451" max="8451" width="8.7109375" style="63" customWidth="1"/>
    <col min="8452" max="8452" width="37.140625" style="63" customWidth="1"/>
    <col min="8453" max="8459" width="15" style="63" customWidth="1"/>
    <col min="8460" max="8704" width="9.140625" style="63"/>
    <col min="8705" max="8705" width="5.7109375" style="63" customWidth="1"/>
    <col min="8706" max="8706" width="26.140625" style="63" customWidth="1"/>
    <col min="8707" max="8707" width="8.7109375" style="63" customWidth="1"/>
    <col min="8708" max="8708" width="37.140625" style="63" customWidth="1"/>
    <col min="8709" max="8715" width="15" style="63" customWidth="1"/>
    <col min="8716" max="8960" width="9.140625" style="63"/>
    <col min="8961" max="8961" width="5.7109375" style="63" customWidth="1"/>
    <col min="8962" max="8962" width="26.140625" style="63" customWidth="1"/>
    <col min="8963" max="8963" width="8.7109375" style="63" customWidth="1"/>
    <col min="8964" max="8964" width="37.140625" style="63" customWidth="1"/>
    <col min="8965" max="8971" width="15" style="63" customWidth="1"/>
    <col min="8972" max="9216" width="9.140625" style="63"/>
    <col min="9217" max="9217" width="5.7109375" style="63" customWidth="1"/>
    <col min="9218" max="9218" width="26.140625" style="63" customWidth="1"/>
    <col min="9219" max="9219" width="8.7109375" style="63" customWidth="1"/>
    <col min="9220" max="9220" width="37.140625" style="63" customWidth="1"/>
    <col min="9221" max="9227" width="15" style="63" customWidth="1"/>
    <col min="9228" max="9472" width="9.140625" style="63"/>
    <col min="9473" max="9473" width="5.7109375" style="63" customWidth="1"/>
    <col min="9474" max="9474" width="26.140625" style="63" customWidth="1"/>
    <col min="9475" max="9475" width="8.7109375" style="63" customWidth="1"/>
    <col min="9476" max="9476" width="37.140625" style="63" customWidth="1"/>
    <col min="9477" max="9483" width="15" style="63" customWidth="1"/>
    <col min="9484" max="9728" width="9.140625" style="63"/>
    <col min="9729" max="9729" width="5.7109375" style="63" customWidth="1"/>
    <col min="9730" max="9730" width="26.140625" style="63" customWidth="1"/>
    <col min="9731" max="9731" width="8.7109375" style="63" customWidth="1"/>
    <col min="9732" max="9732" width="37.140625" style="63" customWidth="1"/>
    <col min="9733" max="9739" width="15" style="63" customWidth="1"/>
    <col min="9740" max="9984" width="9.140625" style="63"/>
    <col min="9985" max="9985" width="5.7109375" style="63" customWidth="1"/>
    <col min="9986" max="9986" width="26.140625" style="63" customWidth="1"/>
    <col min="9987" max="9987" width="8.7109375" style="63" customWidth="1"/>
    <col min="9988" max="9988" width="37.140625" style="63" customWidth="1"/>
    <col min="9989" max="9995" width="15" style="63" customWidth="1"/>
    <col min="9996" max="10240" width="9.140625" style="63"/>
    <col min="10241" max="10241" width="5.7109375" style="63" customWidth="1"/>
    <col min="10242" max="10242" width="26.140625" style="63" customWidth="1"/>
    <col min="10243" max="10243" width="8.7109375" style="63" customWidth="1"/>
    <col min="10244" max="10244" width="37.140625" style="63" customWidth="1"/>
    <col min="10245" max="10251" width="15" style="63" customWidth="1"/>
    <col min="10252" max="10496" width="9.140625" style="63"/>
    <col min="10497" max="10497" width="5.7109375" style="63" customWidth="1"/>
    <col min="10498" max="10498" width="26.140625" style="63" customWidth="1"/>
    <col min="10499" max="10499" width="8.7109375" style="63" customWidth="1"/>
    <col min="10500" max="10500" width="37.140625" style="63" customWidth="1"/>
    <col min="10501" max="10507" width="15" style="63" customWidth="1"/>
    <col min="10508" max="10752" width="9.140625" style="63"/>
    <col min="10753" max="10753" width="5.7109375" style="63" customWidth="1"/>
    <col min="10754" max="10754" width="26.140625" style="63" customWidth="1"/>
    <col min="10755" max="10755" width="8.7109375" style="63" customWidth="1"/>
    <col min="10756" max="10756" width="37.140625" style="63" customWidth="1"/>
    <col min="10757" max="10763" width="15" style="63" customWidth="1"/>
    <col min="10764" max="11008" width="9.140625" style="63"/>
    <col min="11009" max="11009" width="5.7109375" style="63" customWidth="1"/>
    <col min="11010" max="11010" width="26.140625" style="63" customWidth="1"/>
    <col min="11011" max="11011" width="8.7109375" style="63" customWidth="1"/>
    <col min="11012" max="11012" width="37.140625" style="63" customWidth="1"/>
    <col min="11013" max="11019" width="15" style="63" customWidth="1"/>
    <col min="11020" max="11264" width="9.140625" style="63"/>
    <col min="11265" max="11265" width="5.7109375" style="63" customWidth="1"/>
    <col min="11266" max="11266" width="26.140625" style="63" customWidth="1"/>
    <col min="11267" max="11267" width="8.7109375" style="63" customWidth="1"/>
    <col min="11268" max="11268" width="37.140625" style="63" customWidth="1"/>
    <col min="11269" max="11275" width="15" style="63" customWidth="1"/>
    <col min="11276" max="11520" width="9.140625" style="63"/>
    <col min="11521" max="11521" width="5.7109375" style="63" customWidth="1"/>
    <col min="11522" max="11522" width="26.140625" style="63" customWidth="1"/>
    <col min="11523" max="11523" width="8.7109375" style="63" customWidth="1"/>
    <col min="11524" max="11524" width="37.140625" style="63" customWidth="1"/>
    <col min="11525" max="11531" width="15" style="63" customWidth="1"/>
    <col min="11532" max="11776" width="9.140625" style="63"/>
    <col min="11777" max="11777" width="5.7109375" style="63" customWidth="1"/>
    <col min="11778" max="11778" width="26.140625" style="63" customWidth="1"/>
    <col min="11779" max="11779" width="8.7109375" style="63" customWidth="1"/>
    <col min="11780" max="11780" width="37.140625" style="63" customWidth="1"/>
    <col min="11781" max="11787" width="15" style="63" customWidth="1"/>
    <col min="11788" max="12032" width="9.140625" style="63"/>
    <col min="12033" max="12033" width="5.7109375" style="63" customWidth="1"/>
    <col min="12034" max="12034" width="26.140625" style="63" customWidth="1"/>
    <col min="12035" max="12035" width="8.7109375" style="63" customWidth="1"/>
    <col min="12036" max="12036" width="37.140625" style="63" customWidth="1"/>
    <col min="12037" max="12043" width="15" style="63" customWidth="1"/>
    <col min="12044" max="12288" width="9.140625" style="63"/>
    <col min="12289" max="12289" width="5.7109375" style="63" customWidth="1"/>
    <col min="12290" max="12290" width="26.140625" style="63" customWidth="1"/>
    <col min="12291" max="12291" width="8.7109375" style="63" customWidth="1"/>
    <col min="12292" max="12292" width="37.140625" style="63" customWidth="1"/>
    <col min="12293" max="12299" width="15" style="63" customWidth="1"/>
    <col min="12300" max="12544" width="9.140625" style="63"/>
    <col min="12545" max="12545" width="5.7109375" style="63" customWidth="1"/>
    <col min="12546" max="12546" width="26.140625" style="63" customWidth="1"/>
    <col min="12547" max="12547" width="8.7109375" style="63" customWidth="1"/>
    <col min="12548" max="12548" width="37.140625" style="63" customWidth="1"/>
    <col min="12549" max="12555" width="15" style="63" customWidth="1"/>
    <col min="12556" max="12800" width="9.140625" style="63"/>
    <col min="12801" max="12801" width="5.7109375" style="63" customWidth="1"/>
    <col min="12802" max="12802" width="26.140625" style="63" customWidth="1"/>
    <col min="12803" max="12803" width="8.7109375" style="63" customWidth="1"/>
    <col min="12804" max="12804" width="37.140625" style="63" customWidth="1"/>
    <col min="12805" max="12811" width="15" style="63" customWidth="1"/>
    <col min="12812" max="13056" width="9.140625" style="63"/>
    <col min="13057" max="13057" width="5.7109375" style="63" customWidth="1"/>
    <col min="13058" max="13058" width="26.140625" style="63" customWidth="1"/>
    <col min="13059" max="13059" width="8.7109375" style="63" customWidth="1"/>
    <col min="13060" max="13060" width="37.140625" style="63" customWidth="1"/>
    <col min="13061" max="13067" width="15" style="63" customWidth="1"/>
    <col min="13068" max="13312" width="9.140625" style="63"/>
    <col min="13313" max="13313" width="5.7109375" style="63" customWidth="1"/>
    <col min="13314" max="13314" width="26.140625" style="63" customWidth="1"/>
    <col min="13315" max="13315" width="8.7109375" style="63" customWidth="1"/>
    <col min="13316" max="13316" width="37.140625" style="63" customWidth="1"/>
    <col min="13317" max="13323" width="15" style="63" customWidth="1"/>
    <col min="13324" max="13568" width="9.140625" style="63"/>
    <col min="13569" max="13569" width="5.7109375" style="63" customWidth="1"/>
    <col min="13570" max="13570" width="26.140625" style="63" customWidth="1"/>
    <col min="13571" max="13571" width="8.7109375" style="63" customWidth="1"/>
    <col min="13572" max="13572" width="37.140625" style="63" customWidth="1"/>
    <col min="13573" max="13579" width="15" style="63" customWidth="1"/>
    <col min="13580" max="13824" width="9.140625" style="63"/>
    <col min="13825" max="13825" width="5.7109375" style="63" customWidth="1"/>
    <col min="13826" max="13826" width="26.140625" style="63" customWidth="1"/>
    <col min="13827" max="13827" width="8.7109375" style="63" customWidth="1"/>
    <col min="13828" max="13828" width="37.140625" style="63" customWidth="1"/>
    <col min="13829" max="13835" width="15" style="63" customWidth="1"/>
    <col min="13836" max="14080" width="9.140625" style="63"/>
    <col min="14081" max="14081" width="5.7109375" style="63" customWidth="1"/>
    <col min="14082" max="14082" width="26.140625" style="63" customWidth="1"/>
    <col min="14083" max="14083" width="8.7109375" style="63" customWidth="1"/>
    <col min="14084" max="14084" width="37.140625" style="63" customWidth="1"/>
    <col min="14085" max="14091" width="15" style="63" customWidth="1"/>
    <col min="14092" max="14336" width="9.140625" style="63"/>
    <col min="14337" max="14337" width="5.7109375" style="63" customWidth="1"/>
    <col min="14338" max="14338" width="26.140625" style="63" customWidth="1"/>
    <col min="14339" max="14339" width="8.7109375" style="63" customWidth="1"/>
    <col min="14340" max="14340" width="37.140625" style="63" customWidth="1"/>
    <col min="14341" max="14347" width="15" style="63" customWidth="1"/>
    <col min="14348" max="14592" width="9.140625" style="63"/>
    <col min="14593" max="14593" width="5.7109375" style="63" customWidth="1"/>
    <col min="14594" max="14594" width="26.140625" style="63" customWidth="1"/>
    <col min="14595" max="14595" width="8.7109375" style="63" customWidth="1"/>
    <col min="14596" max="14596" width="37.140625" style="63" customWidth="1"/>
    <col min="14597" max="14603" width="15" style="63" customWidth="1"/>
    <col min="14604" max="14848" width="9.140625" style="63"/>
    <col min="14849" max="14849" width="5.7109375" style="63" customWidth="1"/>
    <col min="14850" max="14850" width="26.140625" style="63" customWidth="1"/>
    <col min="14851" max="14851" width="8.7109375" style="63" customWidth="1"/>
    <col min="14852" max="14852" width="37.140625" style="63" customWidth="1"/>
    <col min="14853" max="14859" width="15" style="63" customWidth="1"/>
    <col min="14860" max="15104" width="9.140625" style="63"/>
    <col min="15105" max="15105" width="5.7109375" style="63" customWidth="1"/>
    <col min="15106" max="15106" width="26.140625" style="63" customWidth="1"/>
    <col min="15107" max="15107" width="8.7109375" style="63" customWidth="1"/>
    <col min="15108" max="15108" width="37.140625" style="63" customWidth="1"/>
    <col min="15109" max="15115" width="15" style="63" customWidth="1"/>
    <col min="15116" max="15360" width="9.140625" style="63"/>
    <col min="15361" max="15361" width="5.7109375" style="63" customWidth="1"/>
    <col min="15362" max="15362" width="26.140625" style="63" customWidth="1"/>
    <col min="15363" max="15363" width="8.7109375" style="63" customWidth="1"/>
    <col min="15364" max="15364" width="37.140625" style="63" customWidth="1"/>
    <col min="15365" max="15371" width="15" style="63" customWidth="1"/>
    <col min="15372" max="15616" width="9.140625" style="63"/>
    <col min="15617" max="15617" width="5.7109375" style="63" customWidth="1"/>
    <col min="15618" max="15618" width="26.140625" style="63" customWidth="1"/>
    <col min="15619" max="15619" width="8.7109375" style="63" customWidth="1"/>
    <col min="15620" max="15620" width="37.140625" style="63" customWidth="1"/>
    <col min="15621" max="15627" width="15" style="63" customWidth="1"/>
    <col min="15628" max="15872" width="9.140625" style="63"/>
    <col min="15873" max="15873" width="5.7109375" style="63" customWidth="1"/>
    <col min="15874" max="15874" width="26.140625" style="63" customWidth="1"/>
    <col min="15875" max="15875" width="8.7109375" style="63" customWidth="1"/>
    <col min="15876" max="15876" width="37.140625" style="63" customWidth="1"/>
    <col min="15877" max="15883" width="15" style="63" customWidth="1"/>
    <col min="15884" max="16128" width="9.140625" style="63"/>
    <col min="16129" max="16129" width="5.7109375" style="63" customWidth="1"/>
    <col min="16130" max="16130" width="26.140625" style="63" customWidth="1"/>
    <col min="16131" max="16131" width="8.7109375" style="63" customWidth="1"/>
    <col min="16132" max="16132" width="37.140625" style="63" customWidth="1"/>
    <col min="16133" max="16139" width="15" style="63" customWidth="1"/>
    <col min="16140" max="16384" width="9.140625" style="63"/>
  </cols>
  <sheetData>
    <row r="3" spans="1:11" x14ac:dyDescent="0.2">
      <c r="B3" s="107" t="s">
        <v>988</v>
      </c>
      <c r="C3" s="107"/>
      <c r="D3" s="107"/>
      <c r="E3" s="106"/>
      <c r="F3" s="106"/>
      <c r="G3" s="106"/>
      <c r="H3" s="106"/>
      <c r="I3" s="106"/>
      <c r="J3" s="106"/>
    </row>
    <row r="4" spans="1:11" x14ac:dyDescent="0.2">
      <c r="B4" s="107" t="s">
        <v>274</v>
      </c>
      <c r="C4" s="107"/>
      <c r="D4" s="107"/>
      <c r="E4" s="106"/>
      <c r="F4" s="106"/>
      <c r="G4" s="106"/>
      <c r="H4" s="106"/>
      <c r="I4" s="106"/>
      <c r="J4" s="106"/>
    </row>
    <row r="5" spans="1:11" x14ac:dyDescent="0.2">
      <c r="B5" s="107" t="s">
        <v>273</v>
      </c>
      <c r="C5" s="107"/>
      <c r="D5" s="107"/>
      <c r="E5" s="106"/>
      <c r="F5" s="106"/>
      <c r="G5" s="106"/>
      <c r="H5" s="106"/>
      <c r="I5" s="106"/>
      <c r="J5" s="106"/>
    </row>
    <row r="7" spans="1:11" ht="18" x14ac:dyDescent="0.25">
      <c r="A7" s="105" t="s">
        <v>27</v>
      </c>
      <c r="B7" s="104" t="s">
        <v>6</v>
      </c>
      <c r="C7" s="103"/>
      <c r="D7" s="102"/>
      <c r="E7" s="101"/>
      <c r="F7" s="101"/>
      <c r="G7" s="101"/>
      <c r="H7" s="101"/>
      <c r="I7" s="101"/>
      <c r="J7" s="100"/>
      <c r="K7" s="66"/>
    </row>
    <row r="8" spans="1:11" ht="13.5" thickBot="1" x14ac:dyDescent="0.25">
      <c r="A8" s="65" t="s">
        <v>27</v>
      </c>
      <c r="C8" s="67"/>
      <c r="E8" s="66"/>
      <c r="F8" s="66"/>
      <c r="G8" s="66"/>
      <c r="H8" s="66"/>
      <c r="I8" s="66"/>
      <c r="J8" s="66"/>
      <c r="K8" s="66"/>
    </row>
    <row r="9" spans="1:11" ht="34.5" customHeight="1" thickBot="1" x14ac:dyDescent="0.25">
      <c r="A9" s="65" t="s">
        <v>27</v>
      </c>
      <c r="B9" s="99"/>
      <c r="C9" s="98"/>
      <c r="D9" s="97" t="s">
        <v>272</v>
      </c>
      <c r="E9" s="126" t="s">
        <v>271</v>
      </c>
      <c r="F9" s="127"/>
      <c r="G9" s="126" t="s">
        <v>270</v>
      </c>
      <c r="H9" s="127"/>
      <c r="I9" s="96"/>
      <c r="J9" s="96"/>
      <c r="K9" s="66"/>
    </row>
    <row r="10" spans="1:11" ht="34.5" customHeight="1" x14ac:dyDescent="0.2">
      <c r="A10" s="65" t="s">
        <v>27</v>
      </c>
      <c r="B10" s="95" t="s">
        <v>269</v>
      </c>
      <c r="C10" s="94" t="s">
        <v>268</v>
      </c>
      <c r="D10" s="93" t="s">
        <v>267</v>
      </c>
      <c r="E10" s="92" t="s">
        <v>266</v>
      </c>
      <c r="F10" s="91" t="s">
        <v>265</v>
      </c>
      <c r="G10" s="92" t="s">
        <v>264</v>
      </c>
      <c r="H10" s="91" t="s">
        <v>263</v>
      </c>
      <c r="I10" s="91" t="s">
        <v>989</v>
      </c>
      <c r="J10" s="91" t="s">
        <v>262</v>
      </c>
      <c r="K10" s="66"/>
    </row>
    <row r="11" spans="1:11" ht="13.5" customHeight="1" thickBot="1" x14ac:dyDescent="0.25">
      <c r="A11" s="65" t="s">
        <v>27</v>
      </c>
      <c r="B11" s="90"/>
      <c r="C11" s="89"/>
      <c r="D11" s="88"/>
      <c r="E11" s="87"/>
      <c r="F11" s="86"/>
      <c r="G11" s="87"/>
      <c r="H11" s="86"/>
      <c r="I11" s="86"/>
      <c r="J11" s="86"/>
      <c r="K11" s="66"/>
    </row>
    <row r="12" spans="1:11" ht="13.5" thickBot="1" x14ac:dyDescent="0.25">
      <c r="A12" s="65" t="s">
        <v>27</v>
      </c>
      <c r="B12" s="79" t="s">
        <v>5</v>
      </c>
      <c r="C12" s="78"/>
      <c r="D12" s="77"/>
      <c r="E12" s="76"/>
      <c r="F12" s="75"/>
      <c r="G12" s="76"/>
      <c r="H12" s="75"/>
      <c r="I12" s="75"/>
      <c r="J12" s="75"/>
      <c r="K12" s="66"/>
    </row>
    <row r="13" spans="1:11" x14ac:dyDescent="0.2">
      <c r="A13" s="65" t="s">
        <v>27</v>
      </c>
      <c r="B13" s="85" t="s">
        <v>396</v>
      </c>
      <c r="C13" s="84" t="s">
        <v>388</v>
      </c>
      <c r="D13" s="83" t="s">
        <v>389</v>
      </c>
      <c r="E13" s="82">
        <v>141110.20000000001</v>
      </c>
      <c r="F13" s="81">
        <v>92422.82</v>
      </c>
      <c r="G13" s="82">
        <v>40687.300000000003</v>
      </c>
      <c r="H13" s="81">
        <v>40687.300000000003</v>
      </c>
      <c r="I13" s="80">
        <v>40687.300000000003</v>
      </c>
      <c r="J13" s="80">
        <f t="shared" ref="J13:J36" si="0">E13-(F13+H13+I13)</f>
        <v>-32687.219999999972</v>
      </c>
      <c r="K13" s="66"/>
    </row>
    <row r="14" spans="1:11" x14ac:dyDescent="0.2">
      <c r="A14" s="65" t="s">
        <v>27</v>
      </c>
      <c r="B14" s="85" t="s">
        <v>396</v>
      </c>
      <c r="C14" s="84" t="s">
        <v>390</v>
      </c>
      <c r="D14" s="83" t="s">
        <v>391</v>
      </c>
      <c r="E14" s="82">
        <v>210342.6</v>
      </c>
      <c r="F14" s="81">
        <v>204842.58</v>
      </c>
      <c r="G14" s="82">
        <v>5500</v>
      </c>
      <c r="H14" s="81">
        <v>5500</v>
      </c>
      <c r="I14" s="80">
        <v>4914</v>
      </c>
      <c r="J14" s="80">
        <f t="shared" si="0"/>
        <v>-4913.9799999999814</v>
      </c>
      <c r="K14" s="66"/>
    </row>
    <row r="15" spans="1:11" x14ac:dyDescent="0.2">
      <c r="A15" s="65" t="s">
        <v>27</v>
      </c>
      <c r="B15" s="85" t="s">
        <v>396</v>
      </c>
      <c r="C15" s="84" t="s">
        <v>392</v>
      </c>
      <c r="D15" s="83" t="s">
        <v>393</v>
      </c>
      <c r="E15" s="82">
        <v>500000</v>
      </c>
      <c r="F15" s="81">
        <v>194703.31</v>
      </c>
      <c r="G15" s="82">
        <v>12533.2</v>
      </c>
      <c r="H15" s="81">
        <v>12533.2</v>
      </c>
      <c r="I15" s="80">
        <v>12166.2</v>
      </c>
      <c r="J15" s="80">
        <f t="shared" si="0"/>
        <v>280597.28999999998</v>
      </c>
      <c r="K15" s="66"/>
    </row>
    <row r="16" spans="1:11" x14ac:dyDescent="0.2">
      <c r="A16" s="65" t="s">
        <v>27</v>
      </c>
      <c r="B16" s="85" t="s">
        <v>396</v>
      </c>
      <c r="C16" s="84" t="s">
        <v>394</v>
      </c>
      <c r="D16" s="83" t="s">
        <v>395</v>
      </c>
      <c r="E16" s="82">
        <v>155500</v>
      </c>
      <c r="F16" s="81">
        <v>0</v>
      </c>
      <c r="G16" s="82">
        <v>87458.7</v>
      </c>
      <c r="H16" s="81">
        <v>87458.7</v>
      </c>
      <c r="I16" s="80">
        <v>87458.7</v>
      </c>
      <c r="J16" s="80">
        <f t="shared" si="0"/>
        <v>-19417.399999999994</v>
      </c>
      <c r="K16" s="66"/>
    </row>
    <row r="17" spans="1:11" x14ac:dyDescent="0.2">
      <c r="A17" s="65" t="s">
        <v>27</v>
      </c>
      <c r="B17" s="85" t="s">
        <v>396</v>
      </c>
      <c r="C17" s="84" t="s">
        <v>136</v>
      </c>
      <c r="D17" s="83" t="s">
        <v>397</v>
      </c>
      <c r="E17" s="82">
        <v>25000</v>
      </c>
      <c r="F17" s="81">
        <v>0</v>
      </c>
      <c r="G17" s="82">
        <v>0</v>
      </c>
      <c r="H17" s="81">
        <v>0</v>
      </c>
      <c r="I17" s="80">
        <v>25000</v>
      </c>
      <c r="J17" s="80">
        <f t="shared" si="0"/>
        <v>0</v>
      </c>
      <c r="K17" s="66"/>
    </row>
    <row r="18" spans="1:11" x14ac:dyDescent="0.2">
      <c r="A18" s="65" t="s">
        <v>27</v>
      </c>
      <c r="B18" s="85" t="s">
        <v>287</v>
      </c>
      <c r="C18" s="84" t="s">
        <v>398</v>
      </c>
      <c r="D18" s="83" t="s">
        <v>399</v>
      </c>
      <c r="E18" s="82">
        <v>40000</v>
      </c>
      <c r="F18" s="81">
        <v>2176.12</v>
      </c>
      <c r="G18" s="82">
        <v>0</v>
      </c>
      <c r="H18" s="81">
        <v>3410</v>
      </c>
      <c r="I18" s="80">
        <v>14000</v>
      </c>
      <c r="J18" s="80">
        <f t="shared" si="0"/>
        <v>20413.88</v>
      </c>
      <c r="K18" s="66"/>
    </row>
    <row r="19" spans="1:11" x14ac:dyDescent="0.2">
      <c r="A19" s="65" t="s">
        <v>27</v>
      </c>
      <c r="B19" s="85" t="s">
        <v>287</v>
      </c>
      <c r="C19" s="84" t="s">
        <v>400</v>
      </c>
      <c r="D19" s="83" t="s">
        <v>401</v>
      </c>
      <c r="E19" s="82">
        <v>31500</v>
      </c>
      <c r="F19" s="81">
        <v>666.78</v>
      </c>
      <c r="G19" s="82">
        <v>100</v>
      </c>
      <c r="H19" s="81">
        <v>1600</v>
      </c>
      <c r="I19" s="80">
        <v>2500</v>
      </c>
      <c r="J19" s="80">
        <f t="shared" si="0"/>
        <v>26733.22</v>
      </c>
      <c r="K19" s="66"/>
    </row>
    <row r="20" spans="1:11" x14ac:dyDescent="0.2">
      <c r="A20" s="65" t="s">
        <v>27</v>
      </c>
      <c r="B20" s="85" t="s">
        <v>287</v>
      </c>
      <c r="C20" s="84" t="s">
        <v>402</v>
      </c>
      <c r="D20" s="83" t="s">
        <v>403</v>
      </c>
      <c r="E20" s="82">
        <v>10000</v>
      </c>
      <c r="F20" s="81">
        <v>0</v>
      </c>
      <c r="G20" s="82">
        <v>4000</v>
      </c>
      <c r="H20" s="81">
        <v>3920.3</v>
      </c>
      <c r="I20" s="80">
        <v>4000</v>
      </c>
      <c r="J20" s="80">
        <f t="shared" si="0"/>
        <v>2079.6999999999998</v>
      </c>
      <c r="K20" s="66"/>
    </row>
    <row r="21" spans="1:11" x14ac:dyDescent="0.2">
      <c r="A21" s="65" t="s">
        <v>27</v>
      </c>
      <c r="B21" s="85" t="s">
        <v>287</v>
      </c>
      <c r="C21" s="84" t="s">
        <v>404</v>
      </c>
      <c r="D21" s="83" t="s">
        <v>405</v>
      </c>
      <c r="E21" s="82">
        <v>10000</v>
      </c>
      <c r="F21" s="81">
        <v>0</v>
      </c>
      <c r="G21" s="82">
        <v>0</v>
      </c>
      <c r="H21" s="81">
        <v>0</v>
      </c>
      <c r="I21" s="80">
        <v>8000</v>
      </c>
      <c r="J21" s="80">
        <f t="shared" si="0"/>
        <v>2000</v>
      </c>
      <c r="K21" s="66"/>
    </row>
    <row r="22" spans="1:11" x14ac:dyDescent="0.2">
      <c r="A22" s="65" t="s">
        <v>27</v>
      </c>
      <c r="B22" s="85" t="s">
        <v>287</v>
      </c>
      <c r="C22" s="84" t="s">
        <v>406</v>
      </c>
      <c r="D22" s="83" t="s">
        <v>407</v>
      </c>
      <c r="E22" s="82">
        <v>30000</v>
      </c>
      <c r="F22" s="81">
        <v>0</v>
      </c>
      <c r="G22" s="82">
        <v>0</v>
      </c>
      <c r="H22" s="81">
        <v>0</v>
      </c>
      <c r="I22" s="80">
        <v>2000</v>
      </c>
      <c r="J22" s="80">
        <f t="shared" si="0"/>
        <v>28000</v>
      </c>
      <c r="K22" s="66"/>
    </row>
    <row r="23" spans="1:11" x14ac:dyDescent="0.2">
      <c r="A23" s="65" t="s">
        <v>27</v>
      </c>
      <c r="B23" s="85" t="s">
        <v>287</v>
      </c>
      <c r="C23" s="84" t="s">
        <v>408</v>
      </c>
      <c r="D23" s="83" t="s">
        <v>409</v>
      </c>
      <c r="E23" s="82">
        <v>30000</v>
      </c>
      <c r="F23" s="81">
        <v>0</v>
      </c>
      <c r="G23" s="82">
        <v>0</v>
      </c>
      <c r="H23" s="81">
        <v>1500</v>
      </c>
      <c r="I23" s="80">
        <v>5000</v>
      </c>
      <c r="J23" s="80">
        <f t="shared" si="0"/>
        <v>23500</v>
      </c>
      <c r="K23" s="66"/>
    </row>
    <row r="24" spans="1:11" x14ac:dyDescent="0.2">
      <c r="A24" s="65" t="s">
        <v>27</v>
      </c>
      <c r="B24" s="85" t="s">
        <v>287</v>
      </c>
      <c r="C24" s="84" t="s">
        <v>410</v>
      </c>
      <c r="D24" s="83" t="s">
        <v>411</v>
      </c>
      <c r="E24" s="82">
        <v>31500</v>
      </c>
      <c r="F24" s="81">
        <v>0</v>
      </c>
      <c r="G24" s="82">
        <v>0</v>
      </c>
      <c r="H24" s="81">
        <v>1500</v>
      </c>
      <c r="I24" s="80">
        <v>3000</v>
      </c>
      <c r="J24" s="80">
        <f t="shared" si="0"/>
        <v>27000</v>
      </c>
      <c r="K24" s="66"/>
    </row>
    <row r="25" spans="1:11" x14ac:dyDescent="0.2">
      <c r="A25" s="65" t="s">
        <v>27</v>
      </c>
      <c r="B25" s="85" t="s">
        <v>287</v>
      </c>
      <c r="C25" s="84" t="s">
        <v>412</v>
      </c>
      <c r="D25" s="83" t="s">
        <v>413</v>
      </c>
      <c r="E25" s="82">
        <v>36500</v>
      </c>
      <c r="F25" s="81">
        <v>0</v>
      </c>
      <c r="G25" s="82">
        <v>0</v>
      </c>
      <c r="H25" s="81">
        <v>1500</v>
      </c>
      <c r="I25" s="80">
        <v>4000</v>
      </c>
      <c r="J25" s="80">
        <f t="shared" si="0"/>
        <v>31000</v>
      </c>
      <c r="K25" s="66"/>
    </row>
    <row r="26" spans="1:11" x14ac:dyDescent="0.2">
      <c r="A26" s="65" t="s">
        <v>27</v>
      </c>
      <c r="B26" s="85" t="s">
        <v>414</v>
      </c>
      <c r="C26" s="84" t="s">
        <v>136</v>
      </c>
      <c r="D26" s="83" t="s">
        <v>415</v>
      </c>
      <c r="E26" s="82">
        <v>6897</v>
      </c>
      <c r="F26" s="81">
        <v>0</v>
      </c>
      <c r="G26" s="82">
        <v>0</v>
      </c>
      <c r="H26" s="81">
        <v>0</v>
      </c>
      <c r="I26" s="80">
        <v>6897</v>
      </c>
      <c r="J26" s="80">
        <f t="shared" si="0"/>
        <v>0</v>
      </c>
      <c r="K26" s="66"/>
    </row>
    <row r="27" spans="1:11" x14ac:dyDescent="0.2">
      <c r="A27" s="65" t="s">
        <v>27</v>
      </c>
      <c r="B27" s="85" t="s">
        <v>414</v>
      </c>
      <c r="C27" s="84" t="s">
        <v>136</v>
      </c>
      <c r="D27" s="83" t="s">
        <v>985</v>
      </c>
      <c r="E27" s="82">
        <v>4500</v>
      </c>
      <c r="F27" s="81">
        <v>0</v>
      </c>
      <c r="G27" s="82">
        <v>0</v>
      </c>
      <c r="H27" s="81">
        <v>0</v>
      </c>
      <c r="I27" s="80">
        <v>4500</v>
      </c>
      <c r="J27" s="80">
        <f t="shared" si="0"/>
        <v>0</v>
      </c>
      <c r="K27" s="66"/>
    </row>
    <row r="28" spans="1:11" x14ac:dyDescent="0.2">
      <c r="A28" s="65" t="s">
        <v>27</v>
      </c>
      <c r="B28" s="85" t="s">
        <v>414</v>
      </c>
      <c r="C28" s="84" t="s">
        <v>136</v>
      </c>
      <c r="D28" s="83" t="s">
        <v>986</v>
      </c>
      <c r="E28" s="82">
        <v>103450</v>
      </c>
      <c r="F28" s="81">
        <v>0</v>
      </c>
      <c r="G28" s="82">
        <v>0</v>
      </c>
      <c r="H28" s="81">
        <v>0</v>
      </c>
      <c r="I28" s="80">
        <v>103450</v>
      </c>
      <c r="J28" s="80">
        <f t="shared" si="0"/>
        <v>0</v>
      </c>
      <c r="K28" s="66"/>
    </row>
    <row r="29" spans="1:11" x14ac:dyDescent="0.2">
      <c r="A29" s="65" t="s">
        <v>27</v>
      </c>
      <c r="B29" s="85" t="s">
        <v>414</v>
      </c>
      <c r="C29" s="84" t="s">
        <v>416</v>
      </c>
      <c r="D29" s="83" t="s">
        <v>417</v>
      </c>
      <c r="E29" s="82">
        <v>4430</v>
      </c>
      <c r="F29" s="81">
        <v>0</v>
      </c>
      <c r="G29" s="82">
        <v>4430</v>
      </c>
      <c r="H29" s="81">
        <v>4430</v>
      </c>
      <c r="I29" s="80">
        <v>4430</v>
      </c>
      <c r="J29" s="80">
        <f t="shared" si="0"/>
        <v>-4430</v>
      </c>
      <c r="K29" s="66"/>
    </row>
    <row r="30" spans="1:11" x14ac:dyDescent="0.2">
      <c r="A30" s="65" t="s">
        <v>27</v>
      </c>
      <c r="B30" s="85" t="s">
        <v>414</v>
      </c>
      <c r="C30" s="84" t="s">
        <v>418</v>
      </c>
      <c r="D30" s="83" t="s">
        <v>419</v>
      </c>
      <c r="E30" s="82">
        <v>6050</v>
      </c>
      <c r="F30" s="81">
        <v>0</v>
      </c>
      <c r="G30" s="82">
        <v>0</v>
      </c>
      <c r="H30" s="81">
        <v>6050</v>
      </c>
      <c r="I30" s="80">
        <v>6050</v>
      </c>
      <c r="J30" s="80">
        <f t="shared" si="0"/>
        <v>-6050</v>
      </c>
      <c r="K30" s="66"/>
    </row>
    <row r="31" spans="1:11" x14ac:dyDescent="0.2">
      <c r="A31" s="65" t="s">
        <v>27</v>
      </c>
      <c r="B31" s="85" t="s">
        <v>414</v>
      </c>
      <c r="C31" s="84" t="s">
        <v>420</v>
      </c>
      <c r="D31" s="83" t="s">
        <v>421</v>
      </c>
      <c r="E31" s="82">
        <v>170000</v>
      </c>
      <c r="F31" s="81">
        <v>0</v>
      </c>
      <c r="G31" s="82">
        <v>0</v>
      </c>
      <c r="H31" s="81">
        <v>50000</v>
      </c>
      <c r="I31" s="80">
        <v>30000</v>
      </c>
      <c r="J31" s="80">
        <f t="shared" si="0"/>
        <v>90000</v>
      </c>
      <c r="K31" s="66"/>
    </row>
    <row r="32" spans="1:11" x14ac:dyDescent="0.2">
      <c r="A32" s="65" t="s">
        <v>27</v>
      </c>
      <c r="B32" s="85" t="s">
        <v>422</v>
      </c>
      <c r="C32" s="84" t="s">
        <v>423</v>
      </c>
      <c r="D32" s="83" t="s">
        <v>424</v>
      </c>
      <c r="E32" s="82">
        <v>340368.9</v>
      </c>
      <c r="F32" s="81">
        <v>76606.570000000007</v>
      </c>
      <c r="G32" s="82">
        <v>87096</v>
      </c>
      <c r="H32" s="81">
        <v>139115.70000000001</v>
      </c>
      <c r="I32" s="80">
        <v>50160</v>
      </c>
      <c r="J32" s="80">
        <f t="shared" si="0"/>
        <v>74486.63</v>
      </c>
      <c r="K32" s="66"/>
    </row>
    <row r="33" spans="1:11" x14ac:dyDescent="0.2">
      <c r="A33" s="65" t="s">
        <v>27</v>
      </c>
      <c r="B33" s="85" t="s">
        <v>422</v>
      </c>
      <c r="C33" s="84" t="s">
        <v>425</v>
      </c>
      <c r="D33" s="83" t="s">
        <v>426</v>
      </c>
      <c r="E33" s="82">
        <v>51613.599999999999</v>
      </c>
      <c r="F33" s="81">
        <v>22650.95</v>
      </c>
      <c r="G33" s="82">
        <v>7000</v>
      </c>
      <c r="H33" s="81">
        <v>7800</v>
      </c>
      <c r="I33" s="80">
        <v>5000</v>
      </c>
      <c r="J33" s="80">
        <f t="shared" si="0"/>
        <v>16162.650000000001</v>
      </c>
      <c r="K33" s="66"/>
    </row>
    <row r="34" spans="1:11" x14ac:dyDescent="0.2">
      <c r="A34" s="65" t="s">
        <v>27</v>
      </c>
      <c r="B34" s="85" t="s">
        <v>427</v>
      </c>
      <c r="C34" s="84" t="s">
        <v>136</v>
      </c>
      <c r="D34" s="83" t="s">
        <v>428</v>
      </c>
      <c r="E34" s="82">
        <v>25000</v>
      </c>
      <c r="F34" s="81">
        <v>0</v>
      </c>
      <c r="G34" s="82">
        <v>0</v>
      </c>
      <c r="H34" s="81">
        <v>0</v>
      </c>
      <c r="I34" s="80">
        <v>25000</v>
      </c>
      <c r="J34" s="80">
        <f t="shared" si="0"/>
        <v>0</v>
      </c>
      <c r="K34" s="66"/>
    </row>
    <row r="35" spans="1:11" x14ac:dyDescent="0.2">
      <c r="A35" s="65" t="s">
        <v>27</v>
      </c>
      <c r="B35" s="85" t="s">
        <v>427</v>
      </c>
      <c r="C35" s="84" t="s">
        <v>136</v>
      </c>
      <c r="D35" s="83" t="s">
        <v>429</v>
      </c>
      <c r="E35" s="82">
        <v>50000</v>
      </c>
      <c r="F35" s="81">
        <v>0</v>
      </c>
      <c r="G35" s="82">
        <v>0</v>
      </c>
      <c r="H35" s="81">
        <v>0</v>
      </c>
      <c r="I35" s="80">
        <v>2000</v>
      </c>
      <c r="J35" s="80">
        <f t="shared" si="0"/>
        <v>48000</v>
      </c>
      <c r="K35" s="66"/>
    </row>
    <row r="36" spans="1:11" ht="13.5" thickBot="1" x14ac:dyDescent="0.25">
      <c r="A36" s="65" t="s">
        <v>27</v>
      </c>
      <c r="B36" s="85" t="s">
        <v>427</v>
      </c>
      <c r="C36" s="84" t="s">
        <v>430</v>
      </c>
      <c r="D36" s="83" t="s">
        <v>431</v>
      </c>
      <c r="E36" s="82">
        <v>85000</v>
      </c>
      <c r="F36" s="81">
        <v>0</v>
      </c>
      <c r="G36" s="82">
        <v>0</v>
      </c>
      <c r="H36" s="81">
        <v>5000</v>
      </c>
      <c r="I36" s="80">
        <v>10000</v>
      </c>
      <c r="J36" s="80">
        <f t="shared" si="0"/>
        <v>70000</v>
      </c>
      <c r="K36" s="66"/>
    </row>
    <row r="37" spans="1:11" ht="13.5" thickBot="1" x14ac:dyDescent="0.25">
      <c r="A37" s="65" t="s">
        <v>27</v>
      </c>
      <c r="B37" s="79" t="s">
        <v>432</v>
      </c>
      <c r="C37" s="78"/>
      <c r="D37" s="77"/>
      <c r="E37" s="76">
        <v>2098762.2999999998</v>
      </c>
      <c r="F37" s="75">
        <v>594069.13</v>
      </c>
      <c r="G37" s="76">
        <v>248805.2</v>
      </c>
      <c r="H37" s="75">
        <v>372005.2</v>
      </c>
      <c r="I37" s="75">
        <v>460213.2</v>
      </c>
      <c r="J37" s="75">
        <v>672474.77</v>
      </c>
      <c r="K37" s="66"/>
    </row>
    <row r="38" spans="1:11" ht="13.5" thickBot="1" x14ac:dyDescent="0.25">
      <c r="A38" s="65" t="s">
        <v>27</v>
      </c>
      <c r="B38" s="74"/>
      <c r="C38" s="73"/>
      <c r="D38" s="72" t="s">
        <v>28</v>
      </c>
      <c r="E38" s="70">
        <f t="shared" ref="E38:I38" si="1">SUM(E12:E37)/2</f>
        <v>2098762.2999999998</v>
      </c>
      <c r="F38" s="71">
        <f t="shared" si="1"/>
        <v>594069.13</v>
      </c>
      <c r="G38" s="70">
        <f t="shared" si="1"/>
        <v>248805.2</v>
      </c>
      <c r="H38" s="69">
        <f t="shared" si="1"/>
        <v>372005.2</v>
      </c>
      <c r="I38" s="69">
        <f t="shared" si="1"/>
        <v>460213.2</v>
      </c>
      <c r="J38" s="69">
        <f>E38-(F38+H38+I38)</f>
        <v>672474.76999999979</v>
      </c>
      <c r="K38" s="68"/>
    </row>
    <row r="39" spans="1:11" x14ac:dyDescent="0.2">
      <c r="A39" s="65" t="s">
        <v>27</v>
      </c>
      <c r="C39" s="67"/>
      <c r="E39" s="66"/>
      <c r="F39" s="66"/>
      <c r="G39" s="66"/>
      <c r="H39" s="66"/>
      <c r="I39" s="66"/>
      <c r="J39" s="66"/>
      <c r="K39" s="66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1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3:K55"/>
  <sheetViews>
    <sheetView showGridLines="0" zoomScaleNormal="100" workbookViewId="0"/>
  </sheetViews>
  <sheetFormatPr defaultRowHeight="12.75" x14ac:dyDescent="0.2"/>
  <cols>
    <col min="1" max="1" width="5.7109375" style="65" customWidth="1"/>
    <col min="2" max="2" width="26.140625" style="65" customWidth="1"/>
    <col min="3" max="3" width="8.7109375" style="65" customWidth="1"/>
    <col min="4" max="4" width="37.140625" style="65" customWidth="1"/>
    <col min="5" max="11" width="15" style="64" customWidth="1"/>
    <col min="12" max="256" width="9.140625" style="63"/>
    <col min="257" max="257" width="5.7109375" style="63" customWidth="1"/>
    <col min="258" max="258" width="26.140625" style="63" customWidth="1"/>
    <col min="259" max="259" width="8.7109375" style="63" customWidth="1"/>
    <col min="260" max="260" width="37.140625" style="63" customWidth="1"/>
    <col min="261" max="267" width="15" style="63" customWidth="1"/>
    <col min="268" max="512" width="9.140625" style="63"/>
    <col min="513" max="513" width="5.7109375" style="63" customWidth="1"/>
    <col min="514" max="514" width="26.140625" style="63" customWidth="1"/>
    <col min="515" max="515" width="8.7109375" style="63" customWidth="1"/>
    <col min="516" max="516" width="37.140625" style="63" customWidth="1"/>
    <col min="517" max="523" width="15" style="63" customWidth="1"/>
    <col min="524" max="768" width="9.140625" style="63"/>
    <col min="769" max="769" width="5.7109375" style="63" customWidth="1"/>
    <col min="770" max="770" width="26.140625" style="63" customWidth="1"/>
    <col min="771" max="771" width="8.7109375" style="63" customWidth="1"/>
    <col min="772" max="772" width="37.140625" style="63" customWidth="1"/>
    <col min="773" max="779" width="15" style="63" customWidth="1"/>
    <col min="780" max="1024" width="9.140625" style="63"/>
    <col min="1025" max="1025" width="5.7109375" style="63" customWidth="1"/>
    <col min="1026" max="1026" width="26.140625" style="63" customWidth="1"/>
    <col min="1027" max="1027" width="8.7109375" style="63" customWidth="1"/>
    <col min="1028" max="1028" width="37.140625" style="63" customWidth="1"/>
    <col min="1029" max="1035" width="15" style="63" customWidth="1"/>
    <col min="1036" max="1280" width="9.140625" style="63"/>
    <col min="1281" max="1281" width="5.7109375" style="63" customWidth="1"/>
    <col min="1282" max="1282" width="26.140625" style="63" customWidth="1"/>
    <col min="1283" max="1283" width="8.7109375" style="63" customWidth="1"/>
    <col min="1284" max="1284" width="37.140625" style="63" customWidth="1"/>
    <col min="1285" max="1291" width="15" style="63" customWidth="1"/>
    <col min="1292" max="1536" width="9.140625" style="63"/>
    <col min="1537" max="1537" width="5.7109375" style="63" customWidth="1"/>
    <col min="1538" max="1538" width="26.140625" style="63" customWidth="1"/>
    <col min="1539" max="1539" width="8.7109375" style="63" customWidth="1"/>
    <col min="1540" max="1540" width="37.140625" style="63" customWidth="1"/>
    <col min="1541" max="1547" width="15" style="63" customWidth="1"/>
    <col min="1548" max="1792" width="9.140625" style="63"/>
    <col min="1793" max="1793" width="5.7109375" style="63" customWidth="1"/>
    <col min="1794" max="1794" width="26.140625" style="63" customWidth="1"/>
    <col min="1795" max="1795" width="8.7109375" style="63" customWidth="1"/>
    <col min="1796" max="1796" width="37.140625" style="63" customWidth="1"/>
    <col min="1797" max="1803" width="15" style="63" customWidth="1"/>
    <col min="1804" max="2048" width="9.140625" style="63"/>
    <col min="2049" max="2049" width="5.7109375" style="63" customWidth="1"/>
    <col min="2050" max="2050" width="26.140625" style="63" customWidth="1"/>
    <col min="2051" max="2051" width="8.7109375" style="63" customWidth="1"/>
    <col min="2052" max="2052" width="37.140625" style="63" customWidth="1"/>
    <col min="2053" max="2059" width="15" style="63" customWidth="1"/>
    <col min="2060" max="2304" width="9.140625" style="63"/>
    <col min="2305" max="2305" width="5.7109375" style="63" customWidth="1"/>
    <col min="2306" max="2306" width="26.140625" style="63" customWidth="1"/>
    <col min="2307" max="2307" width="8.7109375" style="63" customWidth="1"/>
    <col min="2308" max="2308" width="37.140625" style="63" customWidth="1"/>
    <col min="2309" max="2315" width="15" style="63" customWidth="1"/>
    <col min="2316" max="2560" width="9.140625" style="63"/>
    <col min="2561" max="2561" width="5.7109375" style="63" customWidth="1"/>
    <col min="2562" max="2562" width="26.140625" style="63" customWidth="1"/>
    <col min="2563" max="2563" width="8.7109375" style="63" customWidth="1"/>
    <col min="2564" max="2564" width="37.140625" style="63" customWidth="1"/>
    <col min="2565" max="2571" width="15" style="63" customWidth="1"/>
    <col min="2572" max="2816" width="9.140625" style="63"/>
    <col min="2817" max="2817" width="5.7109375" style="63" customWidth="1"/>
    <col min="2818" max="2818" width="26.140625" style="63" customWidth="1"/>
    <col min="2819" max="2819" width="8.7109375" style="63" customWidth="1"/>
    <col min="2820" max="2820" width="37.140625" style="63" customWidth="1"/>
    <col min="2821" max="2827" width="15" style="63" customWidth="1"/>
    <col min="2828" max="3072" width="9.140625" style="63"/>
    <col min="3073" max="3073" width="5.7109375" style="63" customWidth="1"/>
    <col min="3074" max="3074" width="26.140625" style="63" customWidth="1"/>
    <col min="3075" max="3075" width="8.7109375" style="63" customWidth="1"/>
    <col min="3076" max="3076" width="37.140625" style="63" customWidth="1"/>
    <col min="3077" max="3083" width="15" style="63" customWidth="1"/>
    <col min="3084" max="3328" width="9.140625" style="63"/>
    <col min="3329" max="3329" width="5.7109375" style="63" customWidth="1"/>
    <col min="3330" max="3330" width="26.140625" style="63" customWidth="1"/>
    <col min="3331" max="3331" width="8.7109375" style="63" customWidth="1"/>
    <col min="3332" max="3332" width="37.140625" style="63" customWidth="1"/>
    <col min="3333" max="3339" width="15" style="63" customWidth="1"/>
    <col min="3340" max="3584" width="9.140625" style="63"/>
    <col min="3585" max="3585" width="5.7109375" style="63" customWidth="1"/>
    <col min="3586" max="3586" width="26.140625" style="63" customWidth="1"/>
    <col min="3587" max="3587" width="8.7109375" style="63" customWidth="1"/>
    <col min="3588" max="3588" width="37.140625" style="63" customWidth="1"/>
    <col min="3589" max="3595" width="15" style="63" customWidth="1"/>
    <col min="3596" max="3840" width="9.140625" style="63"/>
    <col min="3841" max="3841" width="5.7109375" style="63" customWidth="1"/>
    <col min="3842" max="3842" width="26.140625" style="63" customWidth="1"/>
    <col min="3843" max="3843" width="8.7109375" style="63" customWidth="1"/>
    <col min="3844" max="3844" width="37.140625" style="63" customWidth="1"/>
    <col min="3845" max="3851" width="15" style="63" customWidth="1"/>
    <col min="3852" max="4096" width="9.140625" style="63"/>
    <col min="4097" max="4097" width="5.7109375" style="63" customWidth="1"/>
    <col min="4098" max="4098" width="26.140625" style="63" customWidth="1"/>
    <col min="4099" max="4099" width="8.7109375" style="63" customWidth="1"/>
    <col min="4100" max="4100" width="37.140625" style="63" customWidth="1"/>
    <col min="4101" max="4107" width="15" style="63" customWidth="1"/>
    <col min="4108" max="4352" width="9.140625" style="63"/>
    <col min="4353" max="4353" width="5.7109375" style="63" customWidth="1"/>
    <col min="4354" max="4354" width="26.140625" style="63" customWidth="1"/>
    <col min="4355" max="4355" width="8.7109375" style="63" customWidth="1"/>
    <col min="4356" max="4356" width="37.140625" style="63" customWidth="1"/>
    <col min="4357" max="4363" width="15" style="63" customWidth="1"/>
    <col min="4364" max="4608" width="9.140625" style="63"/>
    <col min="4609" max="4609" width="5.7109375" style="63" customWidth="1"/>
    <col min="4610" max="4610" width="26.140625" style="63" customWidth="1"/>
    <col min="4611" max="4611" width="8.7109375" style="63" customWidth="1"/>
    <col min="4612" max="4612" width="37.140625" style="63" customWidth="1"/>
    <col min="4613" max="4619" width="15" style="63" customWidth="1"/>
    <col min="4620" max="4864" width="9.140625" style="63"/>
    <col min="4865" max="4865" width="5.7109375" style="63" customWidth="1"/>
    <col min="4866" max="4866" width="26.140625" style="63" customWidth="1"/>
    <col min="4867" max="4867" width="8.7109375" style="63" customWidth="1"/>
    <col min="4868" max="4868" width="37.140625" style="63" customWidth="1"/>
    <col min="4869" max="4875" width="15" style="63" customWidth="1"/>
    <col min="4876" max="5120" width="9.140625" style="63"/>
    <col min="5121" max="5121" width="5.7109375" style="63" customWidth="1"/>
    <col min="5122" max="5122" width="26.140625" style="63" customWidth="1"/>
    <col min="5123" max="5123" width="8.7109375" style="63" customWidth="1"/>
    <col min="5124" max="5124" width="37.140625" style="63" customWidth="1"/>
    <col min="5125" max="5131" width="15" style="63" customWidth="1"/>
    <col min="5132" max="5376" width="9.140625" style="63"/>
    <col min="5377" max="5377" width="5.7109375" style="63" customWidth="1"/>
    <col min="5378" max="5378" width="26.140625" style="63" customWidth="1"/>
    <col min="5379" max="5379" width="8.7109375" style="63" customWidth="1"/>
    <col min="5380" max="5380" width="37.140625" style="63" customWidth="1"/>
    <col min="5381" max="5387" width="15" style="63" customWidth="1"/>
    <col min="5388" max="5632" width="9.140625" style="63"/>
    <col min="5633" max="5633" width="5.7109375" style="63" customWidth="1"/>
    <col min="5634" max="5634" width="26.140625" style="63" customWidth="1"/>
    <col min="5635" max="5635" width="8.7109375" style="63" customWidth="1"/>
    <col min="5636" max="5636" width="37.140625" style="63" customWidth="1"/>
    <col min="5637" max="5643" width="15" style="63" customWidth="1"/>
    <col min="5644" max="5888" width="9.140625" style="63"/>
    <col min="5889" max="5889" width="5.7109375" style="63" customWidth="1"/>
    <col min="5890" max="5890" width="26.140625" style="63" customWidth="1"/>
    <col min="5891" max="5891" width="8.7109375" style="63" customWidth="1"/>
    <col min="5892" max="5892" width="37.140625" style="63" customWidth="1"/>
    <col min="5893" max="5899" width="15" style="63" customWidth="1"/>
    <col min="5900" max="6144" width="9.140625" style="63"/>
    <col min="6145" max="6145" width="5.7109375" style="63" customWidth="1"/>
    <col min="6146" max="6146" width="26.140625" style="63" customWidth="1"/>
    <col min="6147" max="6147" width="8.7109375" style="63" customWidth="1"/>
    <col min="6148" max="6148" width="37.140625" style="63" customWidth="1"/>
    <col min="6149" max="6155" width="15" style="63" customWidth="1"/>
    <col min="6156" max="6400" width="9.140625" style="63"/>
    <col min="6401" max="6401" width="5.7109375" style="63" customWidth="1"/>
    <col min="6402" max="6402" width="26.140625" style="63" customWidth="1"/>
    <col min="6403" max="6403" width="8.7109375" style="63" customWidth="1"/>
    <col min="6404" max="6404" width="37.140625" style="63" customWidth="1"/>
    <col min="6405" max="6411" width="15" style="63" customWidth="1"/>
    <col min="6412" max="6656" width="9.140625" style="63"/>
    <col min="6657" max="6657" width="5.7109375" style="63" customWidth="1"/>
    <col min="6658" max="6658" width="26.140625" style="63" customWidth="1"/>
    <col min="6659" max="6659" width="8.7109375" style="63" customWidth="1"/>
    <col min="6660" max="6660" width="37.140625" style="63" customWidth="1"/>
    <col min="6661" max="6667" width="15" style="63" customWidth="1"/>
    <col min="6668" max="6912" width="9.140625" style="63"/>
    <col min="6913" max="6913" width="5.7109375" style="63" customWidth="1"/>
    <col min="6914" max="6914" width="26.140625" style="63" customWidth="1"/>
    <col min="6915" max="6915" width="8.7109375" style="63" customWidth="1"/>
    <col min="6916" max="6916" width="37.140625" style="63" customWidth="1"/>
    <col min="6917" max="6923" width="15" style="63" customWidth="1"/>
    <col min="6924" max="7168" width="9.140625" style="63"/>
    <col min="7169" max="7169" width="5.7109375" style="63" customWidth="1"/>
    <col min="7170" max="7170" width="26.140625" style="63" customWidth="1"/>
    <col min="7171" max="7171" width="8.7109375" style="63" customWidth="1"/>
    <col min="7172" max="7172" width="37.140625" style="63" customWidth="1"/>
    <col min="7173" max="7179" width="15" style="63" customWidth="1"/>
    <col min="7180" max="7424" width="9.140625" style="63"/>
    <col min="7425" max="7425" width="5.7109375" style="63" customWidth="1"/>
    <col min="7426" max="7426" width="26.140625" style="63" customWidth="1"/>
    <col min="7427" max="7427" width="8.7109375" style="63" customWidth="1"/>
    <col min="7428" max="7428" width="37.140625" style="63" customWidth="1"/>
    <col min="7429" max="7435" width="15" style="63" customWidth="1"/>
    <col min="7436" max="7680" width="9.140625" style="63"/>
    <col min="7681" max="7681" width="5.7109375" style="63" customWidth="1"/>
    <col min="7682" max="7682" width="26.140625" style="63" customWidth="1"/>
    <col min="7683" max="7683" width="8.7109375" style="63" customWidth="1"/>
    <col min="7684" max="7684" width="37.140625" style="63" customWidth="1"/>
    <col min="7685" max="7691" width="15" style="63" customWidth="1"/>
    <col min="7692" max="7936" width="9.140625" style="63"/>
    <col min="7937" max="7937" width="5.7109375" style="63" customWidth="1"/>
    <col min="7938" max="7938" width="26.140625" style="63" customWidth="1"/>
    <col min="7939" max="7939" width="8.7109375" style="63" customWidth="1"/>
    <col min="7940" max="7940" width="37.140625" style="63" customWidth="1"/>
    <col min="7941" max="7947" width="15" style="63" customWidth="1"/>
    <col min="7948" max="8192" width="9.140625" style="63"/>
    <col min="8193" max="8193" width="5.7109375" style="63" customWidth="1"/>
    <col min="8194" max="8194" width="26.140625" style="63" customWidth="1"/>
    <col min="8195" max="8195" width="8.7109375" style="63" customWidth="1"/>
    <col min="8196" max="8196" width="37.140625" style="63" customWidth="1"/>
    <col min="8197" max="8203" width="15" style="63" customWidth="1"/>
    <col min="8204" max="8448" width="9.140625" style="63"/>
    <col min="8449" max="8449" width="5.7109375" style="63" customWidth="1"/>
    <col min="8450" max="8450" width="26.140625" style="63" customWidth="1"/>
    <col min="8451" max="8451" width="8.7109375" style="63" customWidth="1"/>
    <col min="8452" max="8452" width="37.140625" style="63" customWidth="1"/>
    <col min="8453" max="8459" width="15" style="63" customWidth="1"/>
    <col min="8460" max="8704" width="9.140625" style="63"/>
    <col min="8705" max="8705" width="5.7109375" style="63" customWidth="1"/>
    <col min="8706" max="8706" width="26.140625" style="63" customWidth="1"/>
    <col min="8707" max="8707" width="8.7109375" style="63" customWidth="1"/>
    <col min="8708" max="8708" width="37.140625" style="63" customWidth="1"/>
    <col min="8709" max="8715" width="15" style="63" customWidth="1"/>
    <col min="8716" max="8960" width="9.140625" style="63"/>
    <col min="8961" max="8961" width="5.7109375" style="63" customWidth="1"/>
    <col min="8962" max="8962" width="26.140625" style="63" customWidth="1"/>
    <col min="8963" max="8963" width="8.7109375" style="63" customWidth="1"/>
    <col min="8964" max="8964" width="37.140625" style="63" customWidth="1"/>
    <col min="8965" max="8971" width="15" style="63" customWidth="1"/>
    <col min="8972" max="9216" width="9.140625" style="63"/>
    <col min="9217" max="9217" width="5.7109375" style="63" customWidth="1"/>
    <col min="9218" max="9218" width="26.140625" style="63" customWidth="1"/>
    <col min="9219" max="9219" width="8.7109375" style="63" customWidth="1"/>
    <col min="9220" max="9220" width="37.140625" style="63" customWidth="1"/>
    <col min="9221" max="9227" width="15" style="63" customWidth="1"/>
    <col min="9228" max="9472" width="9.140625" style="63"/>
    <col min="9473" max="9473" width="5.7109375" style="63" customWidth="1"/>
    <col min="9474" max="9474" width="26.140625" style="63" customWidth="1"/>
    <col min="9475" max="9475" width="8.7109375" style="63" customWidth="1"/>
    <col min="9476" max="9476" width="37.140625" style="63" customWidth="1"/>
    <col min="9477" max="9483" width="15" style="63" customWidth="1"/>
    <col min="9484" max="9728" width="9.140625" style="63"/>
    <col min="9729" max="9729" width="5.7109375" style="63" customWidth="1"/>
    <col min="9730" max="9730" width="26.140625" style="63" customWidth="1"/>
    <col min="9731" max="9731" width="8.7109375" style="63" customWidth="1"/>
    <col min="9732" max="9732" width="37.140625" style="63" customWidth="1"/>
    <col min="9733" max="9739" width="15" style="63" customWidth="1"/>
    <col min="9740" max="9984" width="9.140625" style="63"/>
    <col min="9985" max="9985" width="5.7109375" style="63" customWidth="1"/>
    <col min="9986" max="9986" width="26.140625" style="63" customWidth="1"/>
    <col min="9987" max="9987" width="8.7109375" style="63" customWidth="1"/>
    <col min="9988" max="9988" width="37.140625" style="63" customWidth="1"/>
    <col min="9989" max="9995" width="15" style="63" customWidth="1"/>
    <col min="9996" max="10240" width="9.140625" style="63"/>
    <col min="10241" max="10241" width="5.7109375" style="63" customWidth="1"/>
    <col min="10242" max="10242" width="26.140625" style="63" customWidth="1"/>
    <col min="10243" max="10243" width="8.7109375" style="63" customWidth="1"/>
    <col min="10244" max="10244" width="37.140625" style="63" customWidth="1"/>
    <col min="10245" max="10251" width="15" style="63" customWidth="1"/>
    <col min="10252" max="10496" width="9.140625" style="63"/>
    <col min="10497" max="10497" width="5.7109375" style="63" customWidth="1"/>
    <col min="10498" max="10498" width="26.140625" style="63" customWidth="1"/>
    <col min="10499" max="10499" width="8.7109375" style="63" customWidth="1"/>
    <col min="10500" max="10500" width="37.140625" style="63" customWidth="1"/>
    <col min="10501" max="10507" width="15" style="63" customWidth="1"/>
    <col min="10508" max="10752" width="9.140625" style="63"/>
    <col min="10753" max="10753" width="5.7109375" style="63" customWidth="1"/>
    <col min="10754" max="10754" width="26.140625" style="63" customWidth="1"/>
    <col min="10755" max="10755" width="8.7109375" style="63" customWidth="1"/>
    <col min="10756" max="10756" width="37.140625" style="63" customWidth="1"/>
    <col min="10757" max="10763" width="15" style="63" customWidth="1"/>
    <col min="10764" max="11008" width="9.140625" style="63"/>
    <col min="11009" max="11009" width="5.7109375" style="63" customWidth="1"/>
    <col min="11010" max="11010" width="26.140625" style="63" customWidth="1"/>
    <col min="11011" max="11011" width="8.7109375" style="63" customWidth="1"/>
    <col min="11012" max="11012" width="37.140625" style="63" customWidth="1"/>
    <col min="11013" max="11019" width="15" style="63" customWidth="1"/>
    <col min="11020" max="11264" width="9.140625" style="63"/>
    <col min="11265" max="11265" width="5.7109375" style="63" customWidth="1"/>
    <col min="11266" max="11266" width="26.140625" style="63" customWidth="1"/>
    <col min="11267" max="11267" width="8.7109375" style="63" customWidth="1"/>
    <col min="11268" max="11268" width="37.140625" style="63" customWidth="1"/>
    <col min="11269" max="11275" width="15" style="63" customWidth="1"/>
    <col min="11276" max="11520" width="9.140625" style="63"/>
    <col min="11521" max="11521" width="5.7109375" style="63" customWidth="1"/>
    <col min="11522" max="11522" width="26.140625" style="63" customWidth="1"/>
    <col min="11523" max="11523" width="8.7109375" style="63" customWidth="1"/>
    <col min="11524" max="11524" width="37.140625" style="63" customWidth="1"/>
    <col min="11525" max="11531" width="15" style="63" customWidth="1"/>
    <col min="11532" max="11776" width="9.140625" style="63"/>
    <col min="11777" max="11777" width="5.7109375" style="63" customWidth="1"/>
    <col min="11778" max="11778" width="26.140625" style="63" customWidth="1"/>
    <col min="11779" max="11779" width="8.7109375" style="63" customWidth="1"/>
    <col min="11780" max="11780" width="37.140625" style="63" customWidth="1"/>
    <col min="11781" max="11787" width="15" style="63" customWidth="1"/>
    <col min="11788" max="12032" width="9.140625" style="63"/>
    <col min="12033" max="12033" width="5.7109375" style="63" customWidth="1"/>
    <col min="12034" max="12034" width="26.140625" style="63" customWidth="1"/>
    <col min="12035" max="12035" width="8.7109375" style="63" customWidth="1"/>
    <col min="12036" max="12036" width="37.140625" style="63" customWidth="1"/>
    <col min="12037" max="12043" width="15" style="63" customWidth="1"/>
    <col min="12044" max="12288" width="9.140625" style="63"/>
    <col min="12289" max="12289" width="5.7109375" style="63" customWidth="1"/>
    <col min="12290" max="12290" width="26.140625" style="63" customWidth="1"/>
    <col min="12291" max="12291" width="8.7109375" style="63" customWidth="1"/>
    <col min="12292" max="12292" width="37.140625" style="63" customWidth="1"/>
    <col min="12293" max="12299" width="15" style="63" customWidth="1"/>
    <col min="12300" max="12544" width="9.140625" style="63"/>
    <col min="12545" max="12545" width="5.7109375" style="63" customWidth="1"/>
    <col min="12546" max="12546" width="26.140625" style="63" customWidth="1"/>
    <col min="12547" max="12547" width="8.7109375" style="63" customWidth="1"/>
    <col min="12548" max="12548" width="37.140625" style="63" customWidth="1"/>
    <col min="12549" max="12555" width="15" style="63" customWidth="1"/>
    <col min="12556" max="12800" width="9.140625" style="63"/>
    <col min="12801" max="12801" width="5.7109375" style="63" customWidth="1"/>
    <col min="12802" max="12802" width="26.140625" style="63" customWidth="1"/>
    <col min="12803" max="12803" width="8.7109375" style="63" customWidth="1"/>
    <col min="12804" max="12804" width="37.140625" style="63" customWidth="1"/>
    <col min="12805" max="12811" width="15" style="63" customWidth="1"/>
    <col min="12812" max="13056" width="9.140625" style="63"/>
    <col min="13057" max="13057" width="5.7109375" style="63" customWidth="1"/>
    <col min="13058" max="13058" width="26.140625" style="63" customWidth="1"/>
    <col min="13059" max="13059" width="8.7109375" style="63" customWidth="1"/>
    <col min="13060" max="13060" width="37.140625" style="63" customWidth="1"/>
    <col min="13061" max="13067" width="15" style="63" customWidth="1"/>
    <col min="13068" max="13312" width="9.140625" style="63"/>
    <col min="13313" max="13313" width="5.7109375" style="63" customWidth="1"/>
    <col min="13314" max="13314" width="26.140625" style="63" customWidth="1"/>
    <col min="13315" max="13315" width="8.7109375" style="63" customWidth="1"/>
    <col min="13316" max="13316" width="37.140625" style="63" customWidth="1"/>
    <col min="13317" max="13323" width="15" style="63" customWidth="1"/>
    <col min="13324" max="13568" width="9.140625" style="63"/>
    <col min="13569" max="13569" width="5.7109375" style="63" customWidth="1"/>
    <col min="13570" max="13570" width="26.140625" style="63" customWidth="1"/>
    <col min="13571" max="13571" width="8.7109375" style="63" customWidth="1"/>
    <col min="13572" max="13572" width="37.140625" style="63" customWidth="1"/>
    <col min="13573" max="13579" width="15" style="63" customWidth="1"/>
    <col min="13580" max="13824" width="9.140625" style="63"/>
    <col min="13825" max="13825" width="5.7109375" style="63" customWidth="1"/>
    <col min="13826" max="13826" width="26.140625" style="63" customWidth="1"/>
    <col min="13827" max="13827" width="8.7109375" style="63" customWidth="1"/>
    <col min="13828" max="13828" width="37.140625" style="63" customWidth="1"/>
    <col min="13829" max="13835" width="15" style="63" customWidth="1"/>
    <col min="13836" max="14080" width="9.140625" style="63"/>
    <col min="14081" max="14081" width="5.7109375" style="63" customWidth="1"/>
    <col min="14082" max="14082" width="26.140625" style="63" customWidth="1"/>
    <col min="14083" max="14083" width="8.7109375" style="63" customWidth="1"/>
    <col min="14084" max="14084" width="37.140625" style="63" customWidth="1"/>
    <col min="14085" max="14091" width="15" style="63" customWidth="1"/>
    <col min="14092" max="14336" width="9.140625" style="63"/>
    <col min="14337" max="14337" width="5.7109375" style="63" customWidth="1"/>
    <col min="14338" max="14338" width="26.140625" style="63" customWidth="1"/>
    <col min="14339" max="14339" width="8.7109375" style="63" customWidth="1"/>
    <col min="14340" max="14340" width="37.140625" style="63" customWidth="1"/>
    <col min="14341" max="14347" width="15" style="63" customWidth="1"/>
    <col min="14348" max="14592" width="9.140625" style="63"/>
    <col min="14593" max="14593" width="5.7109375" style="63" customWidth="1"/>
    <col min="14594" max="14594" width="26.140625" style="63" customWidth="1"/>
    <col min="14595" max="14595" width="8.7109375" style="63" customWidth="1"/>
    <col min="14596" max="14596" width="37.140625" style="63" customWidth="1"/>
    <col min="14597" max="14603" width="15" style="63" customWidth="1"/>
    <col min="14604" max="14848" width="9.140625" style="63"/>
    <col min="14849" max="14849" width="5.7109375" style="63" customWidth="1"/>
    <col min="14850" max="14850" width="26.140625" style="63" customWidth="1"/>
    <col min="14851" max="14851" width="8.7109375" style="63" customWidth="1"/>
    <col min="14852" max="14852" width="37.140625" style="63" customWidth="1"/>
    <col min="14853" max="14859" width="15" style="63" customWidth="1"/>
    <col min="14860" max="15104" width="9.140625" style="63"/>
    <col min="15105" max="15105" width="5.7109375" style="63" customWidth="1"/>
    <col min="15106" max="15106" width="26.140625" style="63" customWidth="1"/>
    <col min="15107" max="15107" width="8.7109375" style="63" customWidth="1"/>
    <col min="15108" max="15108" width="37.140625" style="63" customWidth="1"/>
    <col min="15109" max="15115" width="15" style="63" customWidth="1"/>
    <col min="15116" max="15360" width="9.140625" style="63"/>
    <col min="15361" max="15361" width="5.7109375" style="63" customWidth="1"/>
    <col min="15362" max="15362" width="26.140625" style="63" customWidth="1"/>
    <col min="15363" max="15363" width="8.7109375" style="63" customWidth="1"/>
    <col min="15364" max="15364" width="37.140625" style="63" customWidth="1"/>
    <col min="15365" max="15371" width="15" style="63" customWidth="1"/>
    <col min="15372" max="15616" width="9.140625" style="63"/>
    <col min="15617" max="15617" width="5.7109375" style="63" customWidth="1"/>
    <col min="15618" max="15618" width="26.140625" style="63" customWidth="1"/>
    <col min="15619" max="15619" width="8.7109375" style="63" customWidth="1"/>
    <col min="15620" max="15620" width="37.140625" style="63" customWidth="1"/>
    <col min="15621" max="15627" width="15" style="63" customWidth="1"/>
    <col min="15628" max="15872" width="9.140625" style="63"/>
    <col min="15873" max="15873" width="5.7109375" style="63" customWidth="1"/>
    <col min="15874" max="15874" width="26.140625" style="63" customWidth="1"/>
    <col min="15875" max="15875" width="8.7109375" style="63" customWidth="1"/>
    <col min="15876" max="15876" width="37.140625" style="63" customWidth="1"/>
    <col min="15877" max="15883" width="15" style="63" customWidth="1"/>
    <col min="15884" max="16128" width="9.140625" style="63"/>
    <col min="16129" max="16129" width="5.7109375" style="63" customWidth="1"/>
    <col min="16130" max="16130" width="26.140625" style="63" customWidth="1"/>
    <col min="16131" max="16131" width="8.7109375" style="63" customWidth="1"/>
    <col min="16132" max="16132" width="37.140625" style="63" customWidth="1"/>
    <col min="16133" max="16139" width="15" style="63" customWidth="1"/>
    <col min="16140" max="16384" width="9.140625" style="63"/>
  </cols>
  <sheetData>
    <row r="3" spans="1:11" x14ac:dyDescent="0.2">
      <c r="B3" s="107" t="s">
        <v>988</v>
      </c>
      <c r="C3" s="107"/>
      <c r="D3" s="107"/>
      <c r="E3" s="106"/>
      <c r="F3" s="106"/>
      <c r="G3" s="106"/>
      <c r="H3" s="106"/>
      <c r="I3" s="106"/>
      <c r="J3" s="106"/>
    </row>
    <row r="4" spans="1:11" x14ac:dyDescent="0.2">
      <c r="B4" s="107" t="s">
        <v>274</v>
      </c>
      <c r="C4" s="107"/>
      <c r="D4" s="107"/>
      <c r="E4" s="106"/>
      <c r="F4" s="106"/>
      <c r="G4" s="106"/>
      <c r="H4" s="106"/>
      <c r="I4" s="106"/>
      <c r="J4" s="106"/>
    </row>
    <row r="5" spans="1:11" x14ac:dyDescent="0.2">
      <c r="B5" s="107" t="s">
        <v>273</v>
      </c>
      <c r="C5" s="107"/>
      <c r="D5" s="107"/>
      <c r="E5" s="106"/>
      <c r="F5" s="106"/>
      <c r="G5" s="106"/>
      <c r="H5" s="106"/>
      <c r="I5" s="106"/>
      <c r="J5" s="106"/>
    </row>
    <row r="7" spans="1:11" ht="18" x14ac:dyDescent="0.25">
      <c r="A7" s="105" t="s">
        <v>27</v>
      </c>
      <c r="B7" s="104" t="s">
        <v>8</v>
      </c>
      <c r="C7" s="103"/>
      <c r="D7" s="102"/>
      <c r="E7" s="101"/>
      <c r="F7" s="101"/>
      <c r="G7" s="101"/>
      <c r="H7" s="101"/>
      <c r="I7" s="101"/>
      <c r="J7" s="100"/>
      <c r="K7" s="66"/>
    </row>
    <row r="8" spans="1:11" ht="13.5" thickBot="1" x14ac:dyDescent="0.25">
      <c r="A8" s="65" t="s">
        <v>27</v>
      </c>
      <c r="C8" s="67"/>
      <c r="E8" s="66"/>
      <c r="F8" s="66"/>
      <c r="G8" s="66"/>
      <c r="H8" s="66"/>
      <c r="I8" s="66"/>
      <c r="J8" s="66"/>
      <c r="K8" s="66"/>
    </row>
    <row r="9" spans="1:11" ht="34.5" customHeight="1" thickBot="1" x14ac:dyDescent="0.25">
      <c r="A9" s="65" t="s">
        <v>27</v>
      </c>
      <c r="B9" s="99"/>
      <c r="C9" s="98"/>
      <c r="D9" s="97" t="s">
        <v>272</v>
      </c>
      <c r="E9" s="126" t="s">
        <v>271</v>
      </c>
      <c r="F9" s="127"/>
      <c r="G9" s="126" t="s">
        <v>270</v>
      </c>
      <c r="H9" s="127"/>
      <c r="I9" s="96"/>
      <c r="J9" s="96"/>
      <c r="K9" s="66"/>
    </row>
    <row r="10" spans="1:11" ht="34.5" customHeight="1" x14ac:dyDescent="0.2">
      <c r="A10" s="65" t="s">
        <v>27</v>
      </c>
      <c r="B10" s="95" t="s">
        <v>269</v>
      </c>
      <c r="C10" s="94" t="s">
        <v>268</v>
      </c>
      <c r="D10" s="93" t="s">
        <v>267</v>
      </c>
      <c r="E10" s="92" t="s">
        <v>266</v>
      </c>
      <c r="F10" s="91" t="s">
        <v>265</v>
      </c>
      <c r="G10" s="92" t="s">
        <v>264</v>
      </c>
      <c r="H10" s="91" t="s">
        <v>263</v>
      </c>
      <c r="I10" s="91" t="s">
        <v>989</v>
      </c>
      <c r="J10" s="91" t="s">
        <v>262</v>
      </c>
      <c r="K10" s="66"/>
    </row>
    <row r="11" spans="1:11" ht="13.5" customHeight="1" thickBot="1" x14ac:dyDescent="0.25">
      <c r="A11" s="65" t="s">
        <v>27</v>
      </c>
      <c r="B11" s="90"/>
      <c r="C11" s="89"/>
      <c r="D11" s="88"/>
      <c r="E11" s="87"/>
      <c r="F11" s="86"/>
      <c r="G11" s="87"/>
      <c r="H11" s="86"/>
      <c r="I11" s="86"/>
      <c r="J11" s="86"/>
      <c r="K11" s="66"/>
    </row>
    <row r="12" spans="1:11" ht="13.5" thickBot="1" x14ac:dyDescent="0.25">
      <c r="A12" s="65" t="s">
        <v>27</v>
      </c>
      <c r="B12" s="79" t="s">
        <v>433</v>
      </c>
      <c r="C12" s="78"/>
      <c r="D12" s="77"/>
      <c r="E12" s="76"/>
      <c r="F12" s="75"/>
      <c r="G12" s="76"/>
      <c r="H12" s="75"/>
      <c r="I12" s="75"/>
      <c r="J12" s="75"/>
      <c r="K12" s="66"/>
    </row>
    <row r="13" spans="1:11" ht="13.5" thickBot="1" x14ac:dyDescent="0.25">
      <c r="A13" s="65" t="s">
        <v>27</v>
      </c>
      <c r="B13" s="85" t="s">
        <v>434</v>
      </c>
      <c r="C13" s="84" t="s">
        <v>136</v>
      </c>
      <c r="D13" s="83" t="s">
        <v>435</v>
      </c>
      <c r="E13" s="82">
        <v>300000</v>
      </c>
      <c r="F13" s="81">
        <v>0</v>
      </c>
      <c r="G13" s="82">
        <v>0</v>
      </c>
      <c r="H13" s="81">
        <v>0</v>
      </c>
      <c r="I13" s="80">
        <v>50000</v>
      </c>
      <c r="J13" s="80">
        <f>E13-(F13+H13+I13)</f>
        <v>250000</v>
      </c>
      <c r="K13" s="66"/>
    </row>
    <row r="14" spans="1:11" ht="13.5" thickBot="1" x14ac:dyDescent="0.25">
      <c r="A14" s="65" t="s">
        <v>27</v>
      </c>
      <c r="B14" s="79" t="s">
        <v>436</v>
      </c>
      <c r="C14" s="78"/>
      <c r="D14" s="77"/>
      <c r="E14" s="76">
        <v>300000</v>
      </c>
      <c r="F14" s="75">
        <v>0</v>
      </c>
      <c r="G14" s="76">
        <v>0</v>
      </c>
      <c r="H14" s="75">
        <v>0</v>
      </c>
      <c r="I14" s="75">
        <v>50000</v>
      </c>
      <c r="J14" s="75">
        <v>250000</v>
      </c>
      <c r="K14" s="66"/>
    </row>
    <row r="15" spans="1:11" ht="13.5" thickBot="1" x14ac:dyDescent="0.25">
      <c r="A15" s="65" t="s">
        <v>27</v>
      </c>
      <c r="B15" s="79" t="s">
        <v>7</v>
      </c>
      <c r="C15" s="78"/>
      <c r="D15" s="77"/>
      <c r="E15" s="76"/>
      <c r="F15" s="75"/>
      <c r="G15" s="76"/>
      <c r="H15" s="75"/>
      <c r="I15" s="75"/>
      <c r="J15" s="75"/>
      <c r="K15" s="66"/>
    </row>
    <row r="16" spans="1:11" x14ac:dyDescent="0.2">
      <c r="A16" s="65" t="s">
        <v>27</v>
      </c>
      <c r="B16" s="85" t="s">
        <v>434</v>
      </c>
      <c r="C16" s="84" t="s">
        <v>437</v>
      </c>
      <c r="D16" s="83" t="s">
        <v>438</v>
      </c>
      <c r="E16" s="82">
        <v>30000</v>
      </c>
      <c r="F16" s="81">
        <v>0</v>
      </c>
      <c r="G16" s="82">
        <v>30000</v>
      </c>
      <c r="H16" s="81">
        <v>30000</v>
      </c>
      <c r="I16" s="80">
        <v>10000</v>
      </c>
      <c r="J16" s="80">
        <f>E16-(F16+H16+I16)</f>
        <v>-10000</v>
      </c>
      <c r="K16" s="66"/>
    </row>
    <row r="17" spans="1:11" x14ac:dyDescent="0.2">
      <c r="A17" s="65" t="s">
        <v>27</v>
      </c>
      <c r="B17" s="85" t="s">
        <v>434</v>
      </c>
      <c r="C17" s="84" t="s">
        <v>439</v>
      </c>
      <c r="D17" s="83" t="s">
        <v>440</v>
      </c>
      <c r="E17" s="82">
        <v>61000</v>
      </c>
      <c r="F17" s="81">
        <v>472.51</v>
      </c>
      <c r="G17" s="82">
        <v>0</v>
      </c>
      <c r="H17" s="81">
        <v>29500</v>
      </c>
      <c r="I17" s="80">
        <v>29500</v>
      </c>
      <c r="J17" s="80">
        <f>E17-(F17+H17+I17)</f>
        <v>1527.4900000000052</v>
      </c>
      <c r="K17" s="66"/>
    </row>
    <row r="18" spans="1:11" ht="13.5" thickBot="1" x14ac:dyDescent="0.25">
      <c r="A18" s="65" t="s">
        <v>27</v>
      </c>
      <c r="B18" s="85" t="s">
        <v>434</v>
      </c>
      <c r="C18" s="84" t="s">
        <v>441</v>
      </c>
      <c r="D18" s="83" t="s">
        <v>440</v>
      </c>
      <c r="E18" s="82">
        <v>80000</v>
      </c>
      <c r="F18" s="81">
        <v>0</v>
      </c>
      <c r="G18" s="82">
        <v>10000</v>
      </c>
      <c r="H18" s="81">
        <v>10000</v>
      </c>
      <c r="I18" s="80">
        <v>9000</v>
      </c>
      <c r="J18" s="80">
        <f>E18-(F18+H18+I18)</f>
        <v>61000</v>
      </c>
      <c r="K18" s="66"/>
    </row>
    <row r="19" spans="1:11" ht="13.5" thickBot="1" x14ac:dyDescent="0.25">
      <c r="A19" s="65" t="s">
        <v>27</v>
      </c>
      <c r="B19" s="79" t="s">
        <v>276</v>
      </c>
      <c r="C19" s="78"/>
      <c r="D19" s="77"/>
      <c r="E19" s="76">
        <v>171000</v>
      </c>
      <c r="F19" s="75">
        <v>472.51</v>
      </c>
      <c r="G19" s="76">
        <v>40000</v>
      </c>
      <c r="H19" s="75">
        <v>69500</v>
      </c>
      <c r="I19" s="75">
        <v>48500</v>
      </c>
      <c r="J19" s="75">
        <v>52527.49</v>
      </c>
      <c r="K19" s="66"/>
    </row>
    <row r="20" spans="1:11" ht="13.5" thickBot="1" x14ac:dyDescent="0.25">
      <c r="A20" s="65" t="s">
        <v>27</v>
      </c>
      <c r="B20" s="79" t="s">
        <v>18</v>
      </c>
      <c r="C20" s="78"/>
      <c r="D20" s="77"/>
      <c r="E20" s="76"/>
      <c r="F20" s="75"/>
      <c r="G20" s="76"/>
      <c r="H20" s="75"/>
      <c r="I20" s="75"/>
      <c r="J20" s="75"/>
      <c r="K20" s="66"/>
    </row>
    <row r="21" spans="1:11" ht="13.5" thickBot="1" x14ac:dyDescent="0.25">
      <c r="A21" s="65" t="s">
        <v>27</v>
      </c>
      <c r="B21" s="85" t="s">
        <v>434</v>
      </c>
      <c r="C21" s="84" t="s">
        <v>442</v>
      </c>
      <c r="D21" s="83" t="s">
        <v>443</v>
      </c>
      <c r="E21" s="82">
        <v>900000</v>
      </c>
      <c r="F21" s="81">
        <v>65055.48</v>
      </c>
      <c r="G21" s="82">
        <v>15000</v>
      </c>
      <c r="H21" s="81">
        <v>15000</v>
      </c>
      <c r="I21" s="80">
        <v>5000</v>
      </c>
      <c r="J21" s="80">
        <f>E21-(F21+H21+I21)</f>
        <v>814944.52</v>
      </c>
      <c r="K21" s="66"/>
    </row>
    <row r="22" spans="1:11" ht="13.5" thickBot="1" x14ac:dyDescent="0.25">
      <c r="A22" s="65" t="s">
        <v>27</v>
      </c>
      <c r="B22" s="79" t="s">
        <v>444</v>
      </c>
      <c r="C22" s="78"/>
      <c r="D22" s="77"/>
      <c r="E22" s="76">
        <v>900000</v>
      </c>
      <c r="F22" s="75">
        <v>65055.48</v>
      </c>
      <c r="G22" s="76">
        <v>15000</v>
      </c>
      <c r="H22" s="75">
        <v>15000</v>
      </c>
      <c r="I22" s="75">
        <v>5000</v>
      </c>
      <c r="J22" s="75">
        <v>814944.52</v>
      </c>
      <c r="K22" s="66"/>
    </row>
    <row r="23" spans="1:11" ht="13.5" thickBot="1" x14ac:dyDescent="0.25">
      <c r="A23" s="65" t="s">
        <v>27</v>
      </c>
      <c r="B23" s="79" t="s">
        <v>20</v>
      </c>
      <c r="C23" s="78"/>
      <c r="D23" s="77"/>
      <c r="E23" s="76"/>
      <c r="F23" s="75"/>
      <c r="G23" s="76"/>
      <c r="H23" s="75"/>
      <c r="I23" s="75"/>
      <c r="J23" s="75"/>
      <c r="K23" s="66"/>
    </row>
    <row r="24" spans="1:11" x14ac:dyDescent="0.2">
      <c r="A24" s="65" t="s">
        <v>27</v>
      </c>
      <c r="B24" s="85" t="s">
        <v>434</v>
      </c>
      <c r="C24" s="84" t="s">
        <v>136</v>
      </c>
      <c r="D24" s="83" t="s">
        <v>445</v>
      </c>
      <c r="E24" s="82">
        <v>25000</v>
      </c>
      <c r="F24" s="81">
        <v>0</v>
      </c>
      <c r="G24" s="82">
        <v>0</v>
      </c>
      <c r="H24" s="81">
        <v>0</v>
      </c>
      <c r="I24" s="80">
        <v>1000</v>
      </c>
      <c r="J24" s="80">
        <f t="shared" ref="J24:J34" si="0">E24-(F24+H24+I24)</f>
        <v>24000</v>
      </c>
      <c r="K24" s="66"/>
    </row>
    <row r="25" spans="1:11" x14ac:dyDescent="0.2">
      <c r="A25" s="65" t="s">
        <v>27</v>
      </c>
      <c r="B25" s="85" t="s">
        <v>434</v>
      </c>
      <c r="C25" s="84" t="s">
        <v>136</v>
      </c>
      <c r="D25" s="83" t="s">
        <v>446</v>
      </c>
      <c r="E25" s="82">
        <v>417000</v>
      </c>
      <c r="F25" s="81">
        <v>0</v>
      </c>
      <c r="G25" s="82">
        <v>0</v>
      </c>
      <c r="H25" s="81">
        <v>0</v>
      </c>
      <c r="I25" s="80">
        <v>128000</v>
      </c>
      <c r="J25" s="80">
        <f t="shared" si="0"/>
        <v>289000</v>
      </c>
      <c r="K25" s="66"/>
    </row>
    <row r="26" spans="1:11" x14ac:dyDescent="0.2">
      <c r="A26" s="65" t="s">
        <v>27</v>
      </c>
      <c r="B26" s="85" t="s">
        <v>434</v>
      </c>
      <c r="C26" s="84" t="s">
        <v>136</v>
      </c>
      <c r="D26" s="83" t="s">
        <v>447</v>
      </c>
      <c r="E26" s="82">
        <v>4500</v>
      </c>
      <c r="F26" s="81">
        <v>0</v>
      </c>
      <c r="G26" s="82">
        <v>0</v>
      </c>
      <c r="H26" s="81">
        <v>0</v>
      </c>
      <c r="I26" s="80">
        <v>4500</v>
      </c>
      <c r="J26" s="80">
        <f t="shared" si="0"/>
        <v>0</v>
      </c>
      <c r="K26" s="66"/>
    </row>
    <row r="27" spans="1:11" x14ac:dyDescent="0.2">
      <c r="A27" s="65" t="s">
        <v>27</v>
      </c>
      <c r="B27" s="85" t="s">
        <v>434</v>
      </c>
      <c r="C27" s="84" t="s">
        <v>136</v>
      </c>
      <c r="D27" s="83" t="s">
        <v>448</v>
      </c>
      <c r="E27" s="82">
        <v>350000</v>
      </c>
      <c r="F27" s="81">
        <v>0</v>
      </c>
      <c r="G27" s="82">
        <v>0</v>
      </c>
      <c r="H27" s="81">
        <v>0</v>
      </c>
      <c r="I27" s="80">
        <v>50000</v>
      </c>
      <c r="J27" s="80">
        <f t="shared" si="0"/>
        <v>300000</v>
      </c>
      <c r="K27" s="66"/>
    </row>
    <row r="28" spans="1:11" x14ac:dyDescent="0.2">
      <c r="A28" s="65" t="s">
        <v>27</v>
      </c>
      <c r="B28" s="85" t="s">
        <v>434</v>
      </c>
      <c r="C28" s="84" t="s">
        <v>449</v>
      </c>
      <c r="D28" s="83" t="s">
        <v>450</v>
      </c>
      <c r="E28" s="82">
        <v>750000</v>
      </c>
      <c r="F28" s="81">
        <v>24338.29</v>
      </c>
      <c r="G28" s="82">
        <v>8800</v>
      </c>
      <c r="H28" s="81">
        <v>1087</v>
      </c>
      <c r="I28" s="80">
        <v>13310</v>
      </c>
      <c r="J28" s="80">
        <f t="shared" si="0"/>
        <v>711264.71</v>
      </c>
      <c r="K28" s="66"/>
    </row>
    <row r="29" spans="1:11" x14ac:dyDescent="0.2">
      <c r="A29" s="65" t="s">
        <v>27</v>
      </c>
      <c r="B29" s="85" t="s">
        <v>434</v>
      </c>
      <c r="C29" s="84" t="s">
        <v>451</v>
      </c>
      <c r="D29" s="83" t="s">
        <v>452</v>
      </c>
      <c r="E29" s="82">
        <v>250000</v>
      </c>
      <c r="F29" s="81">
        <v>16235.81</v>
      </c>
      <c r="G29" s="82">
        <v>44000</v>
      </c>
      <c r="H29" s="81">
        <v>44000</v>
      </c>
      <c r="I29" s="80">
        <v>68000</v>
      </c>
      <c r="J29" s="80">
        <f t="shared" si="0"/>
        <v>121764.19</v>
      </c>
      <c r="K29" s="66"/>
    </row>
    <row r="30" spans="1:11" x14ac:dyDescent="0.2">
      <c r="A30" s="65" t="s">
        <v>27</v>
      </c>
      <c r="B30" s="85" t="s">
        <v>434</v>
      </c>
      <c r="C30" s="84" t="s">
        <v>453</v>
      </c>
      <c r="D30" s="83" t="s">
        <v>454</v>
      </c>
      <c r="E30" s="82">
        <v>400000</v>
      </c>
      <c r="F30" s="81">
        <v>35625.43</v>
      </c>
      <c r="G30" s="82">
        <v>5000</v>
      </c>
      <c r="H30" s="81">
        <v>5000</v>
      </c>
      <c r="I30" s="80">
        <v>5000</v>
      </c>
      <c r="J30" s="80">
        <f t="shared" si="0"/>
        <v>354374.57</v>
      </c>
      <c r="K30" s="66"/>
    </row>
    <row r="31" spans="1:11" x14ac:dyDescent="0.2">
      <c r="A31" s="65" t="s">
        <v>27</v>
      </c>
      <c r="B31" s="85" t="s">
        <v>434</v>
      </c>
      <c r="C31" s="84" t="s">
        <v>455</v>
      </c>
      <c r="D31" s="83" t="s">
        <v>456</v>
      </c>
      <c r="E31" s="82">
        <v>24000</v>
      </c>
      <c r="F31" s="81">
        <v>0</v>
      </c>
      <c r="G31" s="82">
        <v>2000</v>
      </c>
      <c r="H31" s="81">
        <v>2000</v>
      </c>
      <c r="I31" s="80">
        <v>2000</v>
      </c>
      <c r="J31" s="80">
        <f t="shared" si="0"/>
        <v>20000</v>
      </c>
      <c r="K31" s="66"/>
    </row>
    <row r="32" spans="1:11" x14ac:dyDescent="0.2">
      <c r="A32" s="65" t="s">
        <v>27</v>
      </c>
      <c r="B32" s="85" t="s">
        <v>434</v>
      </c>
      <c r="C32" s="84" t="s">
        <v>457</v>
      </c>
      <c r="D32" s="83" t="s">
        <v>458</v>
      </c>
      <c r="E32" s="82">
        <v>50000</v>
      </c>
      <c r="F32" s="81">
        <v>0</v>
      </c>
      <c r="G32" s="82">
        <v>30000</v>
      </c>
      <c r="H32" s="81">
        <v>30000</v>
      </c>
      <c r="I32" s="80">
        <v>30000</v>
      </c>
      <c r="J32" s="80">
        <f t="shared" si="0"/>
        <v>-10000</v>
      </c>
      <c r="K32" s="66"/>
    </row>
    <row r="33" spans="1:11" x14ac:dyDescent="0.2">
      <c r="A33" s="65" t="s">
        <v>27</v>
      </c>
      <c r="B33" s="85" t="s">
        <v>434</v>
      </c>
      <c r="C33" s="84" t="s">
        <v>459</v>
      </c>
      <c r="D33" s="83" t="s">
        <v>460</v>
      </c>
      <c r="E33" s="82">
        <v>400000</v>
      </c>
      <c r="F33" s="81">
        <v>5481.32</v>
      </c>
      <c r="G33" s="82">
        <v>59000</v>
      </c>
      <c r="H33" s="81">
        <v>59000</v>
      </c>
      <c r="I33" s="80">
        <v>90000</v>
      </c>
      <c r="J33" s="80">
        <f t="shared" si="0"/>
        <v>245518.68</v>
      </c>
      <c r="K33" s="66"/>
    </row>
    <row r="34" spans="1:11" ht="13.5" thickBot="1" x14ac:dyDescent="0.25">
      <c r="A34" s="65" t="s">
        <v>27</v>
      </c>
      <c r="B34" s="85" t="s">
        <v>434</v>
      </c>
      <c r="C34" s="84" t="s">
        <v>461</v>
      </c>
      <c r="D34" s="83" t="s">
        <v>446</v>
      </c>
      <c r="E34" s="82">
        <v>170000</v>
      </c>
      <c r="F34" s="81">
        <v>0</v>
      </c>
      <c r="G34" s="82">
        <v>170000</v>
      </c>
      <c r="H34" s="81">
        <v>170000</v>
      </c>
      <c r="I34" s="80">
        <v>60000</v>
      </c>
      <c r="J34" s="80">
        <f t="shared" si="0"/>
        <v>-60000</v>
      </c>
      <c r="K34" s="66"/>
    </row>
    <row r="35" spans="1:11" ht="13.5" thickBot="1" x14ac:dyDescent="0.25">
      <c r="A35" s="65" t="s">
        <v>27</v>
      </c>
      <c r="B35" s="79" t="s">
        <v>462</v>
      </c>
      <c r="C35" s="78"/>
      <c r="D35" s="77"/>
      <c r="E35" s="76">
        <v>2840500</v>
      </c>
      <c r="F35" s="75">
        <v>81680.84</v>
      </c>
      <c r="G35" s="76">
        <v>318800</v>
      </c>
      <c r="H35" s="75">
        <v>311087</v>
      </c>
      <c r="I35" s="75">
        <v>451810</v>
      </c>
      <c r="J35" s="75">
        <v>1995922.16</v>
      </c>
      <c r="K35" s="66"/>
    </row>
    <row r="36" spans="1:11" ht="13.5" thickBot="1" x14ac:dyDescent="0.25">
      <c r="A36" s="65" t="s">
        <v>27</v>
      </c>
      <c r="B36" s="79" t="s">
        <v>21</v>
      </c>
      <c r="C36" s="78"/>
      <c r="D36" s="77"/>
      <c r="E36" s="76"/>
      <c r="F36" s="75"/>
      <c r="G36" s="76"/>
      <c r="H36" s="75"/>
      <c r="I36" s="75"/>
      <c r="J36" s="75"/>
      <c r="K36" s="66"/>
    </row>
    <row r="37" spans="1:11" x14ac:dyDescent="0.2">
      <c r="A37" s="65" t="s">
        <v>27</v>
      </c>
      <c r="B37" s="85" t="s">
        <v>434</v>
      </c>
      <c r="C37" s="84" t="s">
        <v>136</v>
      </c>
      <c r="D37" s="83" t="s">
        <v>463</v>
      </c>
      <c r="E37" s="82">
        <v>1500</v>
      </c>
      <c r="F37" s="81">
        <v>0</v>
      </c>
      <c r="G37" s="82">
        <v>0</v>
      </c>
      <c r="H37" s="81">
        <v>0</v>
      </c>
      <c r="I37" s="80">
        <v>1500</v>
      </c>
      <c r="J37" s="80">
        <f t="shared" ref="J37:J48" si="1">E37-(F37+H37+I37)</f>
        <v>0</v>
      </c>
      <c r="K37" s="66"/>
    </row>
    <row r="38" spans="1:11" x14ac:dyDescent="0.2">
      <c r="A38" s="65" t="s">
        <v>27</v>
      </c>
      <c r="B38" s="85" t="s">
        <v>434</v>
      </c>
      <c r="C38" s="84" t="s">
        <v>136</v>
      </c>
      <c r="D38" s="83" t="s">
        <v>464</v>
      </c>
      <c r="E38" s="82">
        <v>4000</v>
      </c>
      <c r="F38" s="81">
        <v>0</v>
      </c>
      <c r="G38" s="82">
        <v>0</v>
      </c>
      <c r="H38" s="81">
        <v>0</v>
      </c>
      <c r="I38" s="80">
        <v>1000</v>
      </c>
      <c r="J38" s="80">
        <f t="shared" si="1"/>
        <v>3000</v>
      </c>
      <c r="K38" s="66"/>
    </row>
    <row r="39" spans="1:11" x14ac:dyDescent="0.2">
      <c r="A39" s="65" t="s">
        <v>27</v>
      </c>
      <c r="B39" s="85" t="s">
        <v>434</v>
      </c>
      <c r="C39" s="84" t="s">
        <v>465</v>
      </c>
      <c r="D39" s="83" t="s">
        <v>466</v>
      </c>
      <c r="E39" s="82">
        <v>5000</v>
      </c>
      <c r="F39" s="81">
        <v>1770.22</v>
      </c>
      <c r="G39" s="82">
        <v>0</v>
      </c>
      <c r="H39" s="81">
        <v>0</v>
      </c>
      <c r="I39" s="80">
        <v>1200</v>
      </c>
      <c r="J39" s="80">
        <f t="shared" si="1"/>
        <v>2029.7799999999997</v>
      </c>
      <c r="K39" s="66"/>
    </row>
    <row r="40" spans="1:11" x14ac:dyDescent="0.2">
      <c r="A40" s="65" t="s">
        <v>27</v>
      </c>
      <c r="B40" s="85" t="s">
        <v>434</v>
      </c>
      <c r="C40" s="84" t="s">
        <v>467</v>
      </c>
      <c r="D40" s="83" t="s">
        <v>468</v>
      </c>
      <c r="E40" s="82">
        <v>55000</v>
      </c>
      <c r="F40" s="81">
        <v>858.08</v>
      </c>
      <c r="G40" s="82">
        <v>0</v>
      </c>
      <c r="H40" s="81">
        <v>0</v>
      </c>
      <c r="I40" s="80">
        <v>13000</v>
      </c>
      <c r="J40" s="80">
        <f t="shared" si="1"/>
        <v>41141.919999999998</v>
      </c>
      <c r="K40" s="66"/>
    </row>
    <row r="41" spans="1:11" x14ac:dyDescent="0.2">
      <c r="A41" s="65" t="s">
        <v>27</v>
      </c>
      <c r="B41" s="85" t="s">
        <v>469</v>
      </c>
      <c r="C41" s="84" t="s">
        <v>136</v>
      </c>
      <c r="D41" s="83" t="s">
        <v>470</v>
      </c>
      <c r="E41" s="82">
        <v>4000</v>
      </c>
      <c r="F41" s="81">
        <v>0</v>
      </c>
      <c r="G41" s="82">
        <v>0</v>
      </c>
      <c r="H41" s="81">
        <v>0</v>
      </c>
      <c r="I41" s="80">
        <v>2000</v>
      </c>
      <c r="J41" s="80">
        <f t="shared" si="1"/>
        <v>2000</v>
      </c>
      <c r="K41" s="66"/>
    </row>
    <row r="42" spans="1:11" x14ac:dyDescent="0.2">
      <c r="A42" s="65" t="s">
        <v>27</v>
      </c>
      <c r="B42" s="85" t="s">
        <v>469</v>
      </c>
      <c r="C42" s="84" t="s">
        <v>136</v>
      </c>
      <c r="D42" s="83" t="s">
        <v>471</v>
      </c>
      <c r="E42" s="82">
        <v>2500</v>
      </c>
      <c r="F42" s="81">
        <v>0</v>
      </c>
      <c r="G42" s="82">
        <v>0</v>
      </c>
      <c r="H42" s="81">
        <v>0</v>
      </c>
      <c r="I42" s="80">
        <v>1000</v>
      </c>
      <c r="J42" s="80">
        <f t="shared" si="1"/>
        <v>1500</v>
      </c>
      <c r="K42" s="66"/>
    </row>
    <row r="43" spans="1:11" x14ac:dyDescent="0.2">
      <c r="A43" s="65" t="s">
        <v>27</v>
      </c>
      <c r="B43" s="85" t="s">
        <v>469</v>
      </c>
      <c r="C43" s="84" t="s">
        <v>136</v>
      </c>
      <c r="D43" s="83" t="s">
        <v>472</v>
      </c>
      <c r="E43" s="82">
        <v>22000</v>
      </c>
      <c r="F43" s="81">
        <v>0</v>
      </c>
      <c r="G43" s="82">
        <v>0</v>
      </c>
      <c r="H43" s="81">
        <v>0</v>
      </c>
      <c r="I43" s="80">
        <v>4000</v>
      </c>
      <c r="J43" s="80">
        <f t="shared" si="1"/>
        <v>18000</v>
      </c>
      <c r="K43" s="66"/>
    </row>
    <row r="44" spans="1:11" x14ac:dyDescent="0.2">
      <c r="A44" s="65" t="s">
        <v>27</v>
      </c>
      <c r="B44" s="85" t="s">
        <v>469</v>
      </c>
      <c r="C44" s="84" t="s">
        <v>136</v>
      </c>
      <c r="D44" s="83" t="s">
        <v>473</v>
      </c>
      <c r="E44" s="82">
        <v>18000</v>
      </c>
      <c r="F44" s="81">
        <v>0</v>
      </c>
      <c r="G44" s="82">
        <v>0</v>
      </c>
      <c r="H44" s="81">
        <v>0</v>
      </c>
      <c r="I44" s="80">
        <v>2300</v>
      </c>
      <c r="J44" s="80">
        <f t="shared" si="1"/>
        <v>15700</v>
      </c>
      <c r="K44" s="66"/>
    </row>
    <row r="45" spans="1:11" x14ac:dyDescent="0.2">
      <c r="A45" s="65" t="s">
        <v>27</v>
      </c>
      <c r="B45" s="85" t="s">
        <v>469</v>
      </c>
      <c r="C45" s="84" t="s">
        <v>474</v>
      </c>
      <c r="D45" s="83" t="s">
        <v>475</v>
      </c>
      <c r="E45" s="82">
        <v>20000</v>
      </c>
      <c r="F45" s="81">
        <v>2999.99</v>
      </c>
      <c r="G45" s="82">
        <v>5000</v>
      </c>
      <c r="H45" s="81">
        <v>5000</v>
      </c>
      <c r="I45" s="80">
        <v>6000</v>
      </c>
      <c r="J45" s="80">
        <f t="shared" si="1"/>
        <v>6000.01</v>
      </c>
      <c r="K45" s="66"/>
    </row>
    <row r="46" spans="1:11" x14ac:dyDescent="0.2">
      <c r="A46" s="65" t="s">
        <v>27</v>
      </c>
      <c r="B46" s="85" t="s">
        <v>469</v>
      </c>
      <c r="C46" s="84" t="s">
        <v>476</v>
      </c>
      <c r="D46" s="83" t="s">
        <v>477</v>
      </c>
      <c r="E46" s="82">
        <v>9000</v>
      </c>
      <c r="F46" s="81">
        <v>962.81</v>
      </c>
      <c r="G46" s="82">
        <v>2000</v>
      </c>
      <c r="H46" s="81">
        <v>2000</v>
      </c>
      <c r="I46" s="80">
        <v>2000</v>
      </c>
      <c r="J46" s="80">
        <f t="shared" si="1"/>
        <v>4037.1900000000005</v>
      </c>
      <c r="K46" s="66"/>
    </row>
    <row r="47" spans="1:11" x14ac:dyDescent="0.2">
      <c r="A47" s="65" t="s">
        <v>27</v>
      </c>
      <c r="B47" s="85" t="s">
        <v>469</v>
      </c>
      <c r="C47" s="84" t="s">
        <v>478</v>
      </c>
      <c r="D47" s="83" t="s">
        <v>479</v>
      </c>
      <c r="E47" s="82">
        <v>10000</v>
      </c>
      <c r="F47" s="81">
        <v>0</v>
      </c>
      <c r="G47" s="82">
        <v>4000</v>
      </c>
      <c r="H47" s="81">
        <v>4000</v>
      </c>
      <c r="I47" s="80">
        <v>6000</v>
      </c>
      <c r="J47" s="80">
        <f t="shared" si="1"/>
        <v>0</v>
      </c>
      <c r="K47" s="66"/>
    </row>
    <row r="48" spans="1:11" ht="13.5" thickBot="1" x14ac:dyDescent="0.25">
      <c r="A48" s="65" t="s">
        <v>27</v>
      </c>
      <c r="B48" s="85" t="s">
        <v>469</v>
      </c>
      <c r="C48" s="84" t="s">
        <v>480</v>
      </c>
      <c r="D48" s="83" t="s">
        <v>481</v>
      </c>
      <c r="E48" s="82">
        <v>29000</v>
      </c>
      <c r="F48" s="81">
        <v>0</v>
      </c>
      <c r="G48" s="82">
        <v>10000</v>
      </c>
      <c r="H48" s="81">
        <v>10000</v>
      </c>
      <c r="I48" s="80">
        <v>15000</v>
      </c>
      <c r="J48" s="80">
        <f t="shared" si="1"/>
        <v>4000</v>
      </c>
      <c r="K48" s="66"/>
    </row>
    <row r="49" spans="1:11" ht="13.5" thickBot="1" x14ac:dyDescent="0.25">
      <c r="A49" s="65" t="s">
        <v>27</v>
      </c>
      <c r="B49" s="79" t="s">
        <v>482</v>
      </c>
      <c r="C49" s="78"/>
      <c r="D49" s="77"/>
      <c r="E49" s="76">
        <v>180000</v>
      </c>
      <c r="F49" s="75">
        <v>6591.09</v>
      </c>
      <c r="G49" s="76">
        <v>21000</v>
      </c>
      <c r="H49" s="75">
        <v>21000</v>
      </c>
      <c r="I49" s="75">
        <v>55000</v>
      </c>
      <c r="J49" s="75">
        <v>97408.91</v>
      </c>
      <c r="K49" s="66"/>
    </row>
    <row r="50" spans="1:11" ht="13.5" thickBot="1" x14ac:dyDescent="0.25">
      <c r="A50" s="65" t="s">
        <v>27</v>
      </c>
      <c r="B50" s="79" t="s">
        <v>22</v>
      </c>
      <c r="C50" s="78"/>
      <c r="D50" s="77"/>
      <c r="E50" s="76"/>
      <c r="F50" s="75"/>
      <c r="G50" s="76"/>
      <c r="H50" s="75"/>
      <c r="I50" s="75"/>
      <c r="J50" s="75"/>
      <c r="K50" s="66"/>
    </row>
    <row r="51" spans="1:11" x14ac:dyDescent="0.2">
      <c r="A51" s="65" t="s">
        <v>27</v>
      </c>
      <c r="B51" s="85" t="s">
        <v>434</v>
      </c>
      <c r="C51" s="84" t="s">
        <v>483</v>
      </c>
      <c r="D51" s="83" t="s">
        <v>484</v>
      </c>
      <c r="E51" s="82">
        <v>42484.2</v>
      </c>
      <c r="F51" s="81">
        <v>2484.1999999999998</v>
      </c>
      <c r="G51" s="82">
        <v>1000</v>
      </c>
      <c r="H51" s="81">
        <v>1000</v>
      </c>
      <c r="I51" s="80">
        <v>13000</v>
      </c>
      <c r="J51" s="80">
        <f>E51-(F51+H51+I51)</f>
        <v>25999.999999999996</v>
      </c>
      <c r="K51" s="66"/>
    </row>
    <row r="52" spans="1:11" ht="13.5" thickBot="1" x14ac:dyDescent="0.25">
      <c r="A52" s="65" t="s">
        <v>27</v>
      </c>
      <c r="B52" s="85" t="s">
        <v>434</v>
      </c>
      <c r="C52" s="84" t="s">
        <v>485</v>
      </c>
      <c r="D52" s="83" t="s">
        <v>486</v>
      </c>
      <c r="E52" s="82">
        <v>17000</v>
      </c>
      <c r="F52" s="81">
        <v>0</v>
      </c>
      <c r="G52" s="82">
        <v>16000</v>
      </c>
      <c r="H52" s="81">
        <v>16000</v>
      </c>
      <c r="I52" s="80">
        <v>15000</v>
      </c>
      <c r="J52" s="80">
        <f>E52-(F52+H52+I52)</f>
        <v>-14000</v>
      </c>
      <c r="K52" s="66"/>
    </row>
    <row r="53" spans="1:11" ht="13.5" thickBot="1" x14ac:dyDescent="0.25">
      <c r="A53" s="65" t="s">
        <v>27</v>
      </c>
      <c r="B53" s="79" t="s">
        <v>29</v>
      </c>
      <c r="C53" s="78"/>
      <c r="D53" s="77"/>
      <c r="E53" s="76">
        <v>59484.2</v>
      </c>
      <c r="F53" s="75">
        <v>2484.1999999999998</v>
      </c>
      <c r="G53" s="76">
        <v>17000</v>
      </c>
      <c r="H53" s="75">
        <v>17000</v>
      </c>
      <c r="I53" s="75">
        <v>28000</v>
      </c>
      <c r="J53" s="75">
        <v>12000</v>
      </c>
      <c r="K53" s="66"/>
    </row>
    <row r="54" spans="1:11" ht="13.5" thickBot="1" x14ac:dyDescent="0.25">
      <c r="A54" s="65" t="s">
        <v>27</v>
      </c>
      <c r="B54" s="74"/>
      <c r="C54" s="73"/>
      <c r="D54" s="72" t="s">
        <v>28</v>
      </c>
      <c r="E54" s="70">
        <f t="shared" ref="E54:I54" si="2">SUM(E12:E53)/2</f>
        <v>4450984.1999999993</v>
      </c>
      <c r="F54" s="71">
        <f t="shared" si="2"/>
        <v>156284.13000000003</v>
      </c>
      <c r="G54" s="70">
        <f t="shared" si="2"/>
        <v>411800</v>
      </c>
      <c r="H54" s="69">
        <f t="shared" si="2"/>
        <v>433587</v>
      </c>
      <c r="I54" s="69">
        <f t="shared" si="2"/>
        <v>638310</v>
      </c>
      <c r="J54" s="69">
        <f>E54-(F54+H54+I54)</f>
        <v>3222803.0699999994</v>
      </c>
      <c r="K54" s="68"/>
    </row>
    <row r="55" spans="1:11" x14ac:dyDescent="0.2">
      <c r="A55" s="65" t="s">
        <v>27</v>
      </c>
      <c r="C55" s="67"/>
      <c r="E55" s="66"/>
      <c r="F55" s="66"/>
      <c r="G55" s="66"/>
      <c r="H55" s="66"/>
      <c r="I55" s="66"/>
      <c r="J55" s="66"/>
      <c r="K55" s="66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11" orientation="landscape" r:id="rId1"/>
  <headerFooter alignWithMargins="0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10</vt:i4>
      </vt:variant>
    </vt:vector>
  </HeadingPairs>
  <TitlesOfParts>
    <vt:vector size="21" baseType="lpstr">
      <vt:lpstr>SUMÁŘ</vt:lpstr>
      <vt:lpstr>Kap. 01</vt:lpstr>
      <vt:lpstr>Kap. 02</vt:lpstr>
      <vt:lpstr>Kap. 03</vt:lpstr>
      <vt:lpstr>Kap. 04</vt:lpstr>
      <vt:lpstr>Kap. 05</vt:lpstr>
      <vt:lpstr>Kap. 06</vt:lpstr>
      <vt:lpstr>Kap. 07</vt:lpstr>
      <vt:lpstr>Kap. 08</vt:lpstr>
      <vt:lpstr>Kap. 09 </vt:lpstr>
      <vt:lpstr>Kap. 10</vt:lpstr>
      <vt:lpstr>'Kap. 01'!Názvy_tisku</vt:lpstr>
      <vt:lpstr>'Kap. 02'!Názvy_tisku</vt:lpstr>
      <vt:lpstr>'Kap. 03'!Názvy_tisku</vt:lpstr>
      <vt:lpstr>'Kap. 04'!Názvy_tisku</vt:lpstr>
      <vt:lpstr>'Kap. 05'!Názvy_tisku</vt:lpstr>
      <vt:lpstr>'Kap. 06'!Názvy_tisku</vt:lpstr>
      <vt:lpstr>'Kap. 07'!Názvy_tisku</vt:lpstr>
      <vt:lpstr>'Kap. 08'!Názvy_tisku</vt:lpstr>
      <vt:lpstr>'Kap. 09 '!Názvy_tisku</vt:lpstr>
      <vt:lpstr>'Kap. 10'!Názvy_tisku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Bernášek Martin (MHMP, ROZ)</dc:creator>
  <cp:lastModifiedBy>Paneš Patrik (MHMP)</cp:lastModifiedBy>
  <cp:lastPrinted>2016-11-07T11:16:39Z</cp:lastPrinted>
  <dcterms:created xsi:type="dcterms:W3CDTF">2016-11-03T09:35:32Z</dcterms:created>
  <dcterms:modified xsi:type="dcterms:W3CDTF">2016-11-25T14:41:06Z</dcterms:modified>
</cp:coreProperties>
</file>