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<sst xmlns="http://schemas.openxmlformats.org/spreadsheetml/2006/main" count="333" uniqueCount="208">
  <si>
    <t>OBOR</t>
  </si>
  <si>
    <t xml:space="preserve">PŘÍJEMCE </t>
  </si>
  <si>
    <t>PŘEDMĚT GRANTU</t>
  </si>
  <si>
    <t>Výše grantu v Kč</t>
  </si>
  <si>
    <t>A</t>
  </si>
  <si>
    <t>DIVADLO ARCHA</t>
  </si>
  <si>
    <r>
      <t xml:space="preserve">4letý grant 2016 - </t>
    </r>
    <r>
      <rPr>
        <sz val="10"/>
        <color indexed="8"/>
        <rFont val="Times New Roman"/>
        <family val="1"/>
      </rPr>
      <t>2019</t>
    </r>
  </si>
  <si>
    <t>BUCHTY A LOUTKY</t>
  </si>
  <si>
    <r>
      <t xml:space="preserve">4letý grant  </t>
    </r>
    <r>
      <rPr>
        <sz val="10"/>
        <color indexed="8"/>
        <rFont val="Times New Roman"/>
        <family val="1"/>
      </rPr>
      <t>2016 - 2019</t>
    </r>
  </si>
  <si>
    <t>Gaspar, s.r.o.</t>
  </si>
  <si>
    <t>Divadlo v Celetné 2014 - 2017</t>
  </si>
  <si>
    <t>A studio Rubín, o.p.s.</t>
  </si>
  <si>
    <t>Divadlo Rubín 2016 - 2017, 2018-2019</t>
  </si>
  <si>
    <t xml:space="preserve">DIVADLO COMPANY.CZ, Divadelní sdružení </t>
  </si>
  <si>
    <t>Divadlo Komedie v letech 2014 – 2015 (od 1.8.2012 nástupce Pražského komorního divadla s.r.o.)</t>
  </si>
  <si>
    <t>Činoherní klub, o.p.s</t>
  </si>
  <si>
    <t xml:space="preserve"> Činoherní klub 2015 - 2018</t>
  </si>
  <si>
    <t>Dejvické divadlo, o.p.s.</t>
  </si>
  <si>
    <t>Celoroční činnost Dejvického divadla 2014 - 2017</t>
  </si>
  <si>
    <t>Divadlo Na Fidlovačce, s.r.o.</t>
  </si>
  <si>
    <t>Podpora kontinuální činnosti Divadla Na Fidlovačce 2014 - 2015</t>
  </si>
  <si>
    <t>Kašpar, občanské sdružení</t>
  </si>
  <si>
    <t>Kašpar 2014-2017</t>
  </si>
  <si>
    <t>Občanské sdružení Letí</t>
  </si>
  <si>
    <t>Druhé DesetiLETÍ: část první 2016 -2017</t>
  </si>
  <si>
    <t>Viola o. p. s.</t>
  </si>
  <si>
    <t>Kontinuální umělecká činnost Divadla Viola 2014 - 2015</t>
  </si>
  <si>
    <t xml:space="preserve"> Bezhlaví o.s.</t>
  </si>
  <si>
    <t>Spitfire Company 2015 - 2017</t>
  </si>
  <si>
    <t>Občanské sdružení Malé Vinohradské</t>
  </si>
  <si>
    <t>Činnost Divadla D21 v letech 2016 - 2017 a 2018 - 2019</t>
  </si>
  <si>
    <t>Cirk La Putyka, o.p.s.</t>
  </si>
  <si>
    <t>Cirk La Putyka 2014 - 2017 (na léta 2018-2021 grant odmítnut)</t>
  </si>
  <si>
    <t>Farma v jeskyni, občanské sdružení</t>
  </si>
  <si>
    <t>Farma na Nové scéně 2016 - 2017</t>
  </si>
  <si>
    <t>Společnost GASPARD - DÁLE V OBORU C - TANEC</t>
  </si>
  <si>
    <t>LETNÍ LETNÁ - Mezinárodní festival nového cirkus a divadla 2014 - 2017 - viz níže C</t>
  </si>
  <si>
    <t>Theater.cz</t>
  </si>
  <si>
    <t>Pražský divadelní festival německého jazyka - 2014-2017</t>
  </si>
  <si>
    <t>ZAHRADA, o.p.s. - DÁLE V OBORU C - TANEC</t>
  </si>
  <si>
    <t>CIRQUEON - CENTRUM PRO NOVÝ CIRKUS 2017-20 - viz níže C</t>
  </si>
  <si>
    <t>Studio Hrdinů</t>
  </si>
  <si>
    <t>Vosto5, občanské sdružení</t>
  </si>
  <si>
    <t>Divadlo VOSTO5 - celoroční činnost v letech 2016-17, 18-19</t>
  </si>
  <si>
    <t>Studio DAMÚZA</t>
  </si>
  <si>
    <t>DAMÚZA- Produkční jednotka 2018 a 2019</t>
  </si>
  <si>
    <t>ArtProm s.r.o.</t>
  </si>
  <si>
    <t>Za dveřmi - Pražský festival pouličního divadla, 10. a 11. ročník</t>
  </si>
  <si>
    <t>CELKEM DIVADLO</t>
  </si>
  <si>
    <t>B</t>
  </si>
  <si>
    <t>PKF- Prague Philharmonia, o.p.s.</t>
  </si>
  <si>
    <t>Činnost Pražské komorní filharmonie, o.p.s. v letech 2014 - 2017, 2018 - 2021</t>
  </si>
  <si>
    <t>Dětská opera Praha</t>
  </si>
  <si>
    <t>Kontinuální činnost Dětské opery Praha 2014 - 2017</t>
  </si>
  <si>
    <t>"Struny podzimu"</t>
  </si>
  <si>
    <t>Mezinárodní hudební festival Struny podzimu 2014 - 2017</t>
  </si>
  <si>
    <t>Collegium Marianum - Týnská vyšší odborná škola,s. r. o.</t>
  </si>
  <si>
    <t>Mezinárodní hudební festival Letní slavnosti staré hudby 2014 - 2017, 2018 - 2021</t>
  </si>
  <si>
    <t>Orchestr Bert, z.ú. (dříve Komorní orchestr Berg)</t>
  </si>
  <si>
    <t>Orchestr BERG: sezony 2010 - 2013, 2018 - 2021</t>
  </si>
  <si>
    <t>Kühnův dětský sbor o.p.s.</t>
  </si>
  <si>
    <t>Podpora kontinuální kulturní umělecké činnosti Kühnova dětského sboru v letech 2013 - 2017, 2018 - 2021</t>
  </si>
  <si>
    <t>RACHOT Production s. r. o.</t>
  </si>
  <si>
    <t>RESPECT WORLD MUSIC FESTIVAL 2016 - 2019</t>
  </si>
  <si>
    <t>Společnost pro duchovní hudbu</t>
  </si>
  <si>
    <t>Svatováclavské slavnosti 2013 - 2016</t>
  </si>
  <si>
    <t>Talichův komorní orchestr, o.p.s.</t>
  </si>
  <si>
    <t>Cyklus abonentních koncertů TKO 2013 - 2016</t>
  </si>
  <si>
    <t>Hudební informační středisko, o.p.s.</t>
  </si>
  <si>
    <t>Hudební archiv a informační centrum 2014 - 2017</t>
  </si>
  <si>
    <t>2HP PRODUCTION, s. r. o.</t>
  </si>
  <si>
    <t>AghaRTA Prague Jazz Festival 2014 - 2015</t>
  </si>
  <si>
    <t>Akademie klasické hudby, o. p. s.</t>
  </si>
  <si>
    <t>Mezinárodní hudební festival Dvořákova Praha 2014 2017</t>
  </si>
  <si>
    <t>Prague Proms, o.p.s.</t>
  </si>
  <si>
    <t>Mezinárodní hudební festival Prague Proms 2014 - 2017</t>
  </si>
  <si>
    <t>Pražské jaro, o. p. s.</t>
  </si>
  <si>
    <t>Pražské jaro 2014 - 2017</t>
  </si>
  <si>
    <t>Ostrovy s.r.o.</t>
  </si>
  <si>
    <t>United Islands 2014 -2017</t>
  </si>
  <si>
    <t>Občanské sdružení TAP</t>
  </si>
  <si>
    <t>TAP 2016- 2019</t>
  </si>
  <si>
    <t>Nerudný fest.cz</t>
  </si>
  <si>
    <t>Mladí Ladí Jazz po celý rok</t>
  </si>
  <si>
    <t>KENTAUR MEDIA, s.r.lo.</t>
  </si>
  <si>
    <t>Celoroční činnost jazzového klubu Jazz Dock - 2017-2020</t>
  </si>
  <si>
    <t>Collegium 1704</t>
  </si>
  <si>
    <t>Collegium 1704 - pražský barokní orchestr a vokální ansámbl - činnost v letech 2017 - 2020</t>
  </si>
  <si>
    <t>Muzeum a archiv populární hudby</t>
  </si>
  <si>
    <t xml:space="preserve">Popmuzeum. Celoroční činnost Muzea a archivu populární hudby </t>
  </si>
  <si>
    <t>CELKEM HUDBA</t>
  </si>
  <si>
    <t>C</t>
  </si>
  <si>
    <t>MOTUS</t>
  </si>
  <si>
    <t>MOTUS v divadle Alfred ve dvoře 2014 - 2017, 2018-2021</t>
  </si>
  <si>
    <t>Tanec Praha, o. s.</t>
  </si>
  <si>
    <t>Divadlo Ponec 2014 - 2017 (na léta 2018 - 2021 grant odmítnut)</t>
  </si>
  <si>
    <t>Tanec Praha 2014 - 2017 (na léta 2018 - 2021 grant odmítnut)</t>
  </si>
  <si>
    <t>ČESKÁ TANEČNÍ PLATFORMA 2016-2017, 2018-2020</t>
  </si>
  <si>
    <t>DOT 504, o.s.</t>
  </si>
  <si>
    <t>DOT 504 Dance Company 2015 - 2016</t>
  </si>
  <si>
    <t>BALET PRAHA, o.p.s.</t>
  </si>
  <si>
    <t>Pražský komorní balet 2014 - 2017, 2018 - 2021</t>
  </si>
  <si>
    <t>ALT@AR, o.s.</t>
  </si>
  <si>
    <t>Studio ALTA - kulturní cross point 2016- 2019</t>
  </si>
  <si>
    <t>"TANEČNÍ AKTUALITY o.s."</t>
  </si>
  <si>
    <t>www.tanecniaktuality.cz 2015 - 2017</t>
  </si>
  <si>
    <t>Společnost tance při Taneční konzervatoři Praha</t>
  </si>
  <si>
    <t>BOHEMIA BALET - kontinuální činnost 2015-2016, 2018-2019</t>
  </si>
  <si>
    <t>420PEOPLE o.s.</t>
  </si>
  <si>
    <t>420PEOPLE 2015-2017 (na léta 2018 - 2021 grant odmítnut)</t>
  </si>
  <si>
    <t>NOVÁ SÍŤ</t>
  </si>
  <si>
    <t xml:space="preserve">Festival Malá inventura - 13. a 14. ročník festivalu nového divadla </t>
  </si>
  <si>
    <t>"Společnost GASPARD" - DŘÍVE VIZ OBOR A DIVADLO</t>
  </si>
  <si>
    <t>LETNÍ LETNÁ - Mezinárodní festival nového cirkus a divadla 2018 - 2021</t>
  </si>
  <si>
    <t>Centrum choreografického rozvoje SE.S.TA</t>
  </si>
  <si>
    <t>Centrum choreografického rozvoje SE.S.TA 2016 - 2018</t>
  </si>
  <si>
    <t>ZAHRADA, o.p.s. - DŘÍVE VIZ OBOR A DIVADLO</t>
  </si>
  <si>
    <t>CELKEM TANEC</t>
  </si>
  <si>
    <t>D</t>
  </si>
  <si>
    <t>Centrum pro současné umění - Praha, o.p.s.</t>
  </si>
  <si>
    <t>Kontinuální činnost CSU Praha, o.p.s. zaměřená na podporu rozvoje současného českého výtvarného umění</t>
  </si>
  <si>
    <t>Museum Kampa - Nadace Jana a Medy Mládkových</t>
  </si>
  <si>
    <t>Výstavní program Musea Kampa v letech 2014-2017. 2018-2021</t>
  </si>
  <si>
    <t>"Display"</t>
  </si>
  <si>
    <t>TRANZITDISPLAY 2016-2017</t>
  </si>
  <si>
    <t>ARCHITECTURA</t>
  </si>
  <si>
    <t>Výstavní program Galerie Jaroslava Fragnera/Centrum současné architektury 2016 - 2017</t>
  </si>
  <si>
    <t>FUTURA, občanské sdružení</t>
  </si>
  <si>
    <t>Celoroční výstavní provoz centra FUTURA 2014-2017</t>
  </si>
  <si>
    <t>BUBEC, o.s.</t>
  </si>
  <si>
    <t>Sochařské studio Bubec 2014-2015</t>
  </si>
  <si>
    <t>DOX PRAGUE, a. s.</t>
  </si>
  <si>
    <t>Kontinuální činnost Centra současného umění DOX v letech 2014-2017</t>
  </si>
  <si>
    <t>Profil Media, s.r.o.</t>
  </si>
  <si>
    <t>Designblok, Prague Design and Fashion Week 2016-2017</t>
  </si>
  <si>
    <t>Ceny Czech Grand Design - viz níže G</t>
  </si>
  <si>
    <t>CZECHDESIGN.CZ, z. s.</t>
  </si>
  <si>
    <t>CZECHDESIGN - program na léta 2018 - 2021  - viz níže G</t>
  </si>
  <si>
    <t>Občanské sdružení CZECHDESIGN.CZ</t>
  </si>
  <si>
    <t>Výstavní program GALERIE/CZD 2015-2016</t>
  </si>
  <si>
    <t>Fotograf 07, o.s.</t>
  </si>
  <si>
    <t>Fotograf Gallery - celoroční činnost v letech 2016 - 2019</t>
  </si>
  <si>
    <t>C2C - kruh kurátorů a kritiků, o.s.</t>
  </si>
  <si>
    <t>Artwall 2017 - 2019</t>
  </si>
  <si>
    <t>Festival Fotograf 2017 - 2020</t>
  </si>
  <si>
    <t>Společnost Jindřicha Chalupeckého</t>
  </si>
  <si>
    <t>Společnost Jindřicha Chalupeckého 2018 - 2021</t>
  </si>
  <si>
    <t>CELKEM VÝTVARNO</t>
  </si>
  <si>
    <t>E</t>
  </si>
  <si>
    <t>Společnost Libri prohibiti</t>
  </si>
  <si>
    <t>Kontinuální činnost knihovny a čítárny LIBRI PROHIBITI 2014-2017, 2018-2021</t>
  </si>
  <si>
    <t>ARGO, spol. s r.o.</t>
  </si>
  <si>
    <t>Nakladatelská činnost ARGO 2017-2018</t>
  </si>
  <si>
    <t xml:space="preserve"> Mgr. Tomáš Filip</t>
  </si>
  <si>
    <t>Dílo Jaroslava Seiferta / Bibliografie- 2014 - 2016</t>
  </si>
  <si>
    <t>Společnost poezie</t>
  </si>
  <si>
    <t>Dny české a mezinárodní poezie v Praze (centrální akce mezinárodního festivalu DEN POEZIE) 2014 - 2017</t>
  </si>
  <si>
    <t>Revolver Revue</t>
  </si>
  <si>
    <t>Celoroční činnost Revolver Revue 2015-2018</t>
  </si>
  <si>
    <t>Nakladatelství Triáda, s. r. o.</t>
  </si>
  <si>
    <t>Josef Frič: Dílo (Poezie, próza, překlady) 2015 - 2016</t>
  </si>
  <si>
    <t>Jiří Němec: Zápisníky (1961-1969) sv.1 a 2 (prac.název) 2016-2018</t>
  </si>
  <si>
    <t>Andrej Stankovič: Básně (prac. název) 2016 - 2017</t>
  </si>
  <si>
    <t>Obec překladatelů</t>
  </si>
  <si>
    <t>Kontinuální činnost Obce spisovatelů v letech 2016 - 2018</t>
  </si>
  <si>
    <t>Josef Čapek: Publicistika 3 (Spisy, sv. 7)</t>
  </si>
  <si>
    <t>Kurt Krolop: Studie k německé literatuře (ed. Jiří Stromšík)</t>
  </si>
  <si>
    <t>CELKEM LITERATURA</t>
  </si>
  <si>
    <t>F</t>
  </si>
  <si>
    <t>POST BELLUM</t>
  </si>
  <si>
    <t>Příběhy našich sousedů</t>
  </si>
  <si>
    <t>Člověk v tísni, o.p.s.</t>
  </si>
  <si>
    <t>Jeden svět - Mezinárodní festival dokumentárních filmů o lidských právech 2016 - 2019</t>
  </si>
  <si>
    <t>FEBIOFEST, s.r.o.</t>
  </si>
  <si>
    <t>Mezinárodní filmový festival Praha - Febiofest</t>
  </si>
  <si>
    <t>CELKEM FILM</t>
  </si>
  <si>
    <t>G</t>
  </si>
  <si>
    <t>MEET FACTORY, o. p. s.</t>
  </si>
  <si>
    <t>MeetFactory 2016 - 2019</t>
  </si>
  <si>
    <t>ART FRAME Palác Akropolis, s.r.o.</t>
  </si>
  <si>
    <t>Palác Akropolis 2014 - 2017, 2018 - 2020</t>
  </si>
  <si>
    <t>DEAI (SETKÁNÍ), o.s.</t>
  </si>
  <si>
    <t>Experimentální prostor Roxy//NoD 2014-2017</t>
  </si>
  <si>
    <r>
      <t>UNIJAZZ -</t>
    </r>
    <r>
      <rPr>
        <sz val="8"/>
        <color indexed="8"/>
        <rFont val="Times New Roman"/>
        <family val="1"/>
      </rPr>
      <t xml:space="preserve"> sdružení pro podporu kulturních aktivit</t>
    </r>
  </si>
  <si>
    <t>Kaštan-scéna Unijazzu 2014 - 2017. 2018 - 2021</t>
  </si>
  <si>
    <t>Komunikační prostor Školská 28/2014 - 2017</t>
  </si>
  <si>
    <t>NOVÝ HORIZONT, spol. s r.o.</t>
  </si>
  <si>
    <t>Rock Café-otevřené a inspirující 2015-2016</t>
  </si>
  <si>
    <t>o. s. Paradox</t>
  </si>
  <si>
    <t>CROSS CLUB 2015 - 2017, 2018-2020</t>
  </si>
  <si>
    <t>Malostranská beseda, al.š.</t>
  </si>
  <si>
    <t>Pořádání kulturních akci v Malostranské besedě 2016-2019</t>
  </si>
  <si>
    <t>NOVÁ SÍť</t>
  </si>
  <si>
    <t>Malá inventura - festival nového divadla*</t>
  </si>
  <si>
    <t>Auro*Mat, z.s.</t>
  </si>
  <si>
    <t>Zažít město jinak 2018-2020</t>
  </si>
  <si>
    <t>Signal Production s.r.o.</t>
  </si>
  <si>
    <t>SIGNAL festival 2018 - 2021</t>
  </si>
  <si>
    <t>Profil Media, s.r.o.  - DŘÍVE VIZ OBOR D VÝTVARNO</t>
  </si>
  <si>
    <t>Ceny Czech Grand Design - - DŘÍVE VIZ OBOR D VÝTVARNO</t>
  </si>
  <si>
    <t>CZECHDESIGN.CZ, z. s.  - DŘÍVE VIZ OBOR D VÝTVARNO</t>
  </si>
  <si>
    <t>CZECHDESIGN - program na léta 2018 - 2021  - DŘÍVE VIZ OBOR D VÝTVARNO</t>
  </si>
  <si>
    <t>CELKEM OSTATNÍ</t>
  </si>
  <si>
    <t>CELKEM VŠECHNY OBLASTI</t>
  </si>
  <si>
    <t>*NOVÁ SÍŤ - navýšení o 300.000 v r.2017 získali v oblasti Divadlo</t>
  </si>
  <si>
    <t>ODMÍTNUTÉ GRANTY 2018 - 2021</t>
  </si>
  <si>
    <t>Cirk La Putyka 2014 - 2017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</si>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</sst>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4"/>
      <name val="Times New Roman"/>
      <family val="1"/>
    </font>
    <font>
      <b/>
      <sz val="10"/>
      <name val="Times New Roman"/>
      <family val="1"/>
    </font>
    <font>
      <b/>
      <sz val="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0"/>
    </font>
    <font>
      <u val="single"/>
      <sz val="10"/>
      <color indexed="30"/>
      <name val="Arial CE"/>
      <family val="0"/>
    </font>
    <font>
      <u val="single"/>
      <sz val="10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DA6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966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18" fillId="0" borderId="10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3" fontId="19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20" fillId="0" borderId="12" xfId="0" applyFont="1" applyBorder="1" applyAlignment="1">
      <alignment vertical="top" wrapText="1"/>
    </xf>
    <xf numFmtId="0" fontId="19" fillId="0" borderId="13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21" fillId="33" borderId="12" xfId="0" applyFont="1" applyFill="1" applyBorder="1" applyAlignment="1">
      <alignment vertical="top" wrapText="1"/>
    </xf>
    <xf numFmtId="0" fontId="21" fillId="33" borderId="13" xfId="0" applyFont="1" applyFill="1" applyBorder="1" applyAlignment="1">
      <alignment vertical="top" wrapText="1"/>
    </xf>
    <xf numFmtId="3" fontId="21" fillId="33" borderId="10" xfId="0" applyNumberFormat="1" applyFont="1" applyFill="1" applyBorder="1" applyAlignment="1">
      <alignment vertical="top" wrapText="1"/>
    </xf>
    <xf numFmtId="3" fontId="21" fillId="33" borderId="13" xfId="0" applyNumberFormat="1" applyFont="1" applyFill="1" applyBorder="1" applyAlignment="1">
      <alignment vertical="top" wrapText="1"/>
    </xf>
    <xf numFmtId="0" fontId="22" fillId="33" borderId="12" xfId="0" applyFont="1" applyFill="1" applyBorder="1" applyAlignment="1">
      <alignment vertical="top" wrapText="1"/>
    </xf>
    <xf numFmtId="0" fontId="22" fillId="33" borderId="13" xfId="0" applyFont="1" applyFill="1" applyBorder="1" applyAlignment="1">
      <alignment vertical="top" wrapText="1"/>
    </xf>
    <xf numFmtId="3" fontId="22" fillId="33" borderId="13" xfId="0" applyNumberFormat="1" applyFont="1" applyFill="1" applyBorder="1" applyAlignment="1">
      <alignment vertical="top" wrapText="1"/>
    </xf>
    <xf numFmtId="0" fontId="21" fillId="33" borderId="10" xfId="0" applyFont="1" applyFill="1" applyBorder="1" applyAlignment="1">
      <alignment vertical="top" wrapText="1"/>
    </xf>
    <xf numFmtId="0" fontId="22" fillId="33" borderId="10" xfId="0" applyFont="1" applyFill="1" applyBorder="1" applyAlignment="1">
      <alignment vertical="top" wrapText="1"/>
    </xf>
    <xf numFmtId="3" fontId="22" fillId="33" borderId="10" xfId="0" applyNumberFormat="1" applyFont="1" applyFill="1" applyBorder="1" applyAlignment="1">
      <alignment vertical="top" wrapText="1"/>
    </xf>
    <xf numFmtId="0" fontId="47" fillId="34" borderId="10" xfId="0" applyFont="1" applyFill="1" applyBorder="1" applyAlignment="1">
      <alignment vertical="top" wrapText="1"/>
    </xf>
    <xf numFmtId="0" fontId="22" fillId="34" borderId="14" xfId="0" applyFont="1" applyFill="1" applyBorder="1" applyAlignment="1">
      <alignment vertical="top" wrapText="1"/>
    </xf>
    <xf numFmtId="0" fontId="22" fillId="34" borderId="10" xfId="0" applyFont="1" applyFill="1" applyBorder="1" applyAlignment="1">
      <alignment vertical="top" wrapText="1"/>
    </xf>
    <xf numFmtId="3" fontId="21" fillId="33" borderId="10" xfId="0" applyNumberFormat="1" applyFont="1" applyFill="1" applyBorder="1" applyAlignment="1">
      <alignment vertical="top" wrapText="1"/>
    </xf>
    <xf numFmtId="0" fontId="48" fillId="34" borderId="14" xfId="0" applyFont="1" applyFill="1" applyBorder="1" applyAlignment="1">
      <alignment vertical="top" wrapText="1"/>
    </xf>
    <xf numFmtId="0" fontId="48" fillId="34" borderId="0" xfId="0" applyFont="1" applyFill="1" applyAlignment="1">
      <alignment vertical="top" wrapText="1"/>
    </xf>
    <xf numFmtId="3" fontId="22" fillId="33" borderId="14" xfId="0" applyNumberFormat="1" applyFont="1" applyFill="1" applyBorder="1" applyAlignment="1">
      <alignment vertical="top" wrapText="1"/>
    </xf>
    <xf numFmtId="0" fontId="48" fillId="34" borderId="10" xfId="0" applyFont="1" applyFill="1" applyBorder="1" applyAlignment="1">
      <alignment vertical="top" wrapText="1"/>
    </xf>
    <xf numFmtId="41" fontId="21" fillId="33" borderId="10" xfId="34" applyNumberFormat="1" applyFont="1" applyFill="1" applyBorder="1" applyAlignment="1">
      <alignment horizontal="right" vertical="top" wrapText="1"/>
    </xf>
    <xf numFmtId="0" fontId="22" fillId="34" borderId="10" xfId="0" applyFont="1" applyFill="1" applyBorder="1" applyAlignment="1">
      <alignment vertical="top" wrapText="1"/>
    </xf>
    <xf numFmtId="0" fontId="21" fillId="0" borderId="0" xfId="0" applyFont="1" applyAlignment="1">
      <alignment vertical="top"/>
    </xf>
    <xf numFmtId="0" fontId="49" fillId="34" borderId="10" xfId="0" applyFont="1" applyFill="1" applyBorder="1" applyAlignment="1">
      <alignment wrapText="1"/>
    </xf>
    <xf numFmtId="0" fontId="49" fillId="34" borderId="10" xfId="0" applyFont="1" applyFill="1" applyBorder="1" applyAlignment="1">
      <alignment/>
    </xf>
    <xf numFmtId="0" fontId="21" fillId="0" borderId="0" xfId="0" applyFont="1" applyAlignment="1">
      <alignment vertical="top" wrapText="1"/>
    </xf>
    <xf numFmtId="0" fontId="47" fillId="34" borderId="13" xfId="0" applyFont="1" applyFill="1" applyBorder="1" applyAlignment="1">
      <alignment vertical="top" wrapText="1"/>
    </xf>
    <xf numFmtId="0" fontId="24" fillId="33" borderId="10" xfId="0" applyFont="1" applyFill="1" applyBorder="1" applyAlignment="1">
      <alignment vertical="top" wrapText="1"/>
    </xf>
    <xf numFmtId="0" fontId="19" fillId="33" borderId="13" xfId="0" applyFont="1" applyFill="1" applyBorder="1" applyAlignment="1">
      <alignment vertical="top" wrapText="1"/>
    </xf>
    <xf numFmtId="0" fontId="25" fillId="33" borderId="13" xfId="0" applyFont="1" applyFill="1" applyBorder="1" applyAlignment="1">
      <alignment vertical="top" wrapText="1"/>
    </xf>
    <xf numFmtId="3" fontId="19" fillId="33" borderId="10" xfId="0" applyNumberFormat="1" applyFont="1" applyFill="1" applyBorder="1" applyAlignment="1">
      <alignment vertical="top" wrapText="1"/>
    </xf>
    <xf numFmtId="0" fontId="26" fillId="0" borderId="0" xfId="0" applyFont="1" applyAlignment="1">
      <alignment vertical="top"/>
    </xf>
    <xf numFmtId="0" fontId="22" fillId="35" borderId="12" xfId="0" applyFont="1" applyFill="1" applyBorder="1" applyAlignment="1">
      <alignment vertical="top" wrapText="1"/>
    </xf>
    <xf numFmtId="0" fontId="22" fillId="35" borderId="13" xfId="0" applyFont="1" applyFill="1" applyBorder="1" applyAlignment="1">
      <alignment vertical="top" wrapText="1"/>
    </xf>
    <xf numFmtId="3" fontId="22" fillId="35" borderId="13" xfId="0" applyNumberFormat="1" applyFont="1" applyFill="1" applyBorder="1" applyAlignment="1">
      <alignment vertical="top" wrapText="1"/>
    </xf>
    <xf numFmtId="3" fontId="21" fillId="35" borderId="10" xfId="0" applyNumberFormat="1" applyFont="1" applyFill="1" applyBorder="1" applyAlignment="1">
      <alignment vertical="top" wrapText="1"/>
    </xf>
    <xf numFmtId="0" fontId="21" fillId="35" borderId="10" xfId="0" applyFont="1" applyFill="1" applyBorder="1" applyAlignment="1">
      <alignment vertical="top" wrapText="1"/>
    </xf>
    <xf numFmtId="3" fontId="21" fillId="35" borderId="10" xfId="0" applyNumberFormat="1" applyFont="1" applyFill="1" applyBorder="1" applyAlignment="1">
      <alignment vertical="top" wrapText="1"/>
    </xf>
    <xf numFmtId="3" fontId="22" fillId="35" borderId="11" xfId="0" applyNumberFormat="1" applyFont="1" applyFill="1" applyBorder="1" applyAlignment="1">
      <alignment vertical="top" wrapText="1"/>
    </xf>
    <xf numFmtId="0" fontId="22" fillId="35" borderId="10" xfId="0" applyFont="1" applyFill="1" applyBorder="1" applyAlignment="1">
      <alignment vertical="top" wrapText="1"/>
    </xf>
    <xf numFmtId="0" fontId="47" fillId="35" borderId="10" xfId="0" applyFont="1" applyFill="1" applyBorder="1" applyAlignment="1">
      <alignment vertical="top" wrapText="1"/>
    </xf>
    <xf numFmtId="3" fontId="21" fillId="35" borderId="13" xfId="0" applyNumberFormat="1" applyFont="1" applyFill="1" applyBorder="1" applyAlignment="1">
      <alignment vertical="top" wrapText="1"/>
    </xf>
    <xf numFmtId="0" fontId="24" fillId="35" borderId="10" xfId="0" applyFont="1" applyFill="1" applyBorder="1" applyAlignment="1">
      <alignment vertical="top" wrapText="1"/>
    </xf>
    <xf numFmtId="0" fontId="19" fillId="35" borderId="10" xfId="0" applyFont="1" applyFill="1" applyBorder="1" applyAlignment="1">
      <alignment vertical="top" wrapText="1"/>
    </xf>
    <xf numFmtId="0" fontId="25" fillId="35" borderId="10" xfId="0" applyFont="1" applyFill="1" applyBorder="1" applyAlignment="1">
      <alignment vertical="top" wrapText="1"/>
    </xf>
    <xf numFmtId="3" fontId="19" fillId="35" borderId="10" xfId="0" applyNumberFormat="1" applyFont="1" applyFill="1" applyBorder="1" applyAlignment="1">
      <alignment horizontal="right" vertical="top" wrapText="1"/>
    </xf>
    <xf numFmtId="0" fontId="22" fillId="36" borderId="10" xfId="0" applyFont="1" applyFill="1" applyBorder="1" applyAlignment="1">
      <alignment vertical="top" wrapText="1"/>
    </xf>
    <xf numFmtId="3" fontId="22" fillId="36" borderId="11" xfId="0" applyNumberFormat="1" applyFont="1" applyFill="1" applyBorder="1" applyAlignment="1">
      <alignment vertical="top" wrapText="1"/>
    </xf>
    <xf numFmtId="3" fontId="22" fillId="36" borderId="10" xfId="0" applyNumberFormat="1" applyFont="1" applyFill="1" applyBorder="1" applyAlignment="1">
      <alignment vertical="top" wrapText="1"/>
    </xf>
    <xf numFmtId="3" fontId="22" fillId="36" borderId="13" xfId="0" applyNumberFormat="1" applyFont="1" applyFill="1" applyBorder="1" applyAlignment="1">
      <alignment vertical="top" wrapText="1"/>
    </xf>
    <xf numFmtId="0" fontId="21" fillId="36" borderId="10" xfId="0" applyFont="1" applyFill="1" applyBorder="1" applyAlignment="1">
      <alignment vertical="top" wrapText="1"/>
    </xf>
    <xf numFmtId="0" fontId="22" fillId="37" borderId="10" xfId="0" applyFont="1" applyFill="1" applyBorder="1" applyAlignment="1">
      <alignment vertical="top" wrapText="1"/>
    </xf>
    <xf numFmtId="0" fontId="28" fillId="36" borderId="10" xfId="36" applyFont="1" applyFill="1" applyBorder="1" applyAlignment="1">
      <alignment vertical="top" wrapText="1"/>
    </xf>
    <xf numFmtId="0" fontId="47" fillId="37" borderId="10" xfId="0" applyFont="1" applyFill="1" applyBorder="1" applyAlignment="1">
      <alignment vertical="top" wrapText="1"/>
    </xf>
    <xf numFmtId="3" fontId="22" fillId="37" borderId="10" xfId="0" applyNumberFormat="1" applyFont="1" applyFill="1" applyBorder="1" applyAlignment="1">
      <alignment vertical="top" wrapText="1"/>
    </xf>
    <xf numFmtId="3" fontId="21" fillId="37" borderId="10" xfId="0" applyNumberFormat="1" applyFont="1" applyFill="1" applyBorder="1" applyAlignment="1">
      <alignment vertical="top" wrapText="1"/>
    </xf>
    <xf numFmtId="0" fontId="47" fillId="37" borderId="10" xfId="0" applyFont="1" applyFill="1" applyBorder="1" applyAlignment="1">
      <alignment vertical="top"/>
    </xf>
    <xf numFmtId="0" fontId="22" fillId="37" borderId="10" xfId="0" applyFont="1" applyFill="1" applyBorder="1" applyAlignment="1">
      <alignment vertical="top" wrapText="1"/>
    </xf>
    <xf numFmtId="0" fontId="49" fillId="37" borderId="10" xfId="0" applyFont="1" applyFill="1" applyBorder="1" applyAlignment="1">
      <alignment wrapText="1"/>
    </xf>
    <xf numFmtId="3" fontId="21" fillId="37" borderId="10" xfId="0" applyNumberFormat="1" applyFont="1" applyFill="1" applyBorder="1" applyAlignment="1">
      <alignment vertical="top" wrapText="1"/>
    </xf>
    <xf numFmtId="3" fontId="22" fillId="37" borderId="10" xfId="0" applyNumberFormat="1" applyFont="1" applyFill="1" applyBorder="1" applyAlignment="1">
      <alignment vertical="top" wrapText="1"/>
    </xf>
    <xf numFmtId="0" fontId="21" fillId="38" borderId="0" xfId="0" applyFont="1" applyFill="1" applyAlignment="1">
      <alignment vertical="top"/>
    </xf>
    <xf numFmtId="0" fontId="24" fillId="36" borderId="10" xfId="0" applyFont="1" applyFill="1" applyBorder="1" applyAlignment="1">
      <alignment vertical="top" wrapText="1"/>
    </xf>
    <xf numFmtId="0" fontId="19" fillId="36" borderId="10" xfId="0" applyFont="1" applyFill="1" applyBorder="1" applyAlignment="1">
      <alignment vertical="top" wrapText="1"/>
    </xf>
    <xf numFmtId="0" fontId="25" fillId="36" borderId="10" xfId="0" applyFont="1" applyFill="1" applyBorder="1" applyAlignment="1">
      <alignment vertical="top" wrapText="1"/>
    </xf>
    <xf numFmtId="3" fontId="24" fillId="36" borderId="10" xfId="0" applyNumberFormat="1" applyFont="1" applyFill="1" applyBorder="1" applyAlignment="1">
      <alignment vertical="top" wrapText="1"/>
    </xf>
    <xf numFmtId="0" fontId="22" fillId="39" borderId="10" xfId="0" applyFont="1" applyFill="1" applyBorder="1" applyAlignment="1">
      <alignment vertical="top" wrapText="1"/>
    </xf>
    <xf numFmtId="0" fontId="22" fillId="39" borderId="11" xfId="0" applyFont="1" applyFill="1" applyBorder="1" applyAlignment="1">
      <alignment vertical="top" wrapText="1"/>
    </xf>
    <xf numFmtId="0" fontId="21" fillId="39" borderId="10" xfId="0" applyFont="1" applyFill="1" applyBorder="1" applyAlignment="1">
      <alignment vertical="top" wrapText="1"/>
    </xf>
    <xf numFmtId="3" fontId="22" fillId="39" borderId="13" xfId="0" applyNumberFormat="1" applyFont="1" applyFill="1" applyBorder="1" applyAlignment="1">
      <alignment vertical="top" wrapText="1"/>
    </xf>
    <xf numFmtId="0" fontId="22" fillId="39" borderId="13" xfId="0" applyFont="1" applyFill="1" applyBorder="1" applyAlignment="1">
      <alignment vertical="top" wrapText="1"/>
    </xf>
    <xf numFmtId="3" fontId="22" fillId="39" borderId="10" xfId="0" applyNumberFormat="1" applyFont="1" applyFill="1" applyBorder="1" applyAlignment="1">
      <alignment vertical="top" wrapText="1"/>
    </xf>
    <xf numFmtId="0" fontId="48" fillId="40" borderId="10" xfId="0" applyFont="1" applyFill="1" applyBorder="1" applyAlignment="1">
      <alignment vertical="top"/>
    </xf>
    <xf numFmtId="0" fontId="22" fillId="39" borderId="10" xfId="0" applyFont="1" applyFill="1" applyBorder="1" applyAlignment="1">
      <alignment vertical="top" wrapText="1"/>
    </xf>
    <xf numFmtId="0" fontId="47" fillId="40" borderId="10" xfId="0" applyFont="1" applyFill="1" applyBorder="1" applyAlignment="1">
      <alignment vertical="top" wrapText="1"/>
    </xf>
    <xf numFmtId="0" fontId="22" fillId="40" borderId="10" xfId="0" applyFont="1" applyFill="1" applyBorder="1" applyAlignment="1">
      <alignment vertical="top" wrapText="1"/>
    </xf>
    <xf numFmtId="0" fontId="49" fillId="40" borderId="10" xfId="0" applyFont="1" applyFill="1" applyBorder="1" applyAlignment="1">
      <alignment wrapText="1"/>
    </xf>
    <xf numFmtId="0" fontId="47" fillId="40" borderId="10" xfId="0" applyFont="1" applyFill="1" applyBorder="1" applyAlignment="1">
      <alignment vertical="top"/>
    </xf>
    <xf numFmtId="3" fontId="21" fillId="39" borderId="10" xfId="0" applyNumberFormat="1" applyFont="1" applyFill="1" applyBorder="1" applyAlignment="1">
      <alignment vertical="top" wrapText="1"/>
    </xf>
    <xf numFmtId="0" fontId="24" fillId="39" borderId="10" xfId="0" applyFont="1" applyFill="1" applyBorder="1" applyAlignment="1">
      <alignment vertical="top" wrapText="1"/>
    </xf>
    <xf numFmtId="0" fontId="19" fillId="39" borderId="10" xfId="0" applyFont="1" applyFill="1" applyBorder="1" applyAlignment="1">
      <alignment vertical="top" wrapText="1"/>
    </xf>
    <xf numFmtId="0" fontId="25" fillId="39" borderId="10" xfId="0" applyFont="1" applyFill="1" applyBorder="1" applyAlignment="1">
      <alignment vertical="top" wrapText="1"/>
    </xf>
    <xf numFmtId="3" fontId="19" fillId="39" borderId="10" xfId="0" applyNumberFormat="1" applyFont="1" applyFill="1" applyBorder="1" applyAlignment="1">
      <alignment vertical="top" wrapText="1"/>
    </xf>
    <xf numFmtId="0" fontId="22" fillId="41" borderId="10" xfId="0" applyFont="1" applyFill="1" applyBorder="1" applyAlignment="1">
      <alignment vertical="top" wrapText="1"/>
    </xf>
    <xf numFmtId="3" fontId="22" fillId="41" borderId="10" xfId="0" applyNumberFormat="1" applyFont="1" applyFill="1" applyBorder="1" applyAlignment="1">
      <alignment vertical="top" wrapText="1"/>
    </xf>
    <xf numFmtId="0" fontId="21" fillId="41" borderId="10" xfId="0" applyFont="1" applyFill="1" applyBorder="1" applyAlignment="1">
      <alignment vertical="top" wrapText="1"/>
    </xf>
    <xf numFmtId="3" fontId="21" fillId="41" borderId="10" xfId="0" applyNumberFormat="1" applyFont="1" applyFill="1" applyBorder="1" applyAlignment="1">
      <alignment vertical="top" wrapText="1"/>
    </xf>
    <xf numFmtId="0" fontId="48" fillId="41" borderId="10" xfId="0" applyFont="1" applyFill="1" applyBorder="1" applyAlignment="1">
      <alignment vertical="top"/>
    </xf>
    <xf numFmtId="0" fontId="21" fillId="41" borderId="10" xfId="0" applyFont="1" applyFill="1" applyBorder="1" applyAlignment="1">
      <alignment vertical="top" wrapText="1"/>
    </xf>
    <xf numFmtId="0" fontId="47" fillId="41" borderId="10" xfId="0" applyFont="1" applyFill="1" applyBorder="1" applyAlignment="1">
      <alignment vertical="top" wrapText="1"/>
    </xf>
    <xf numFmtId="3" fontId="21" fillId="41" borderId="10" xfId="0" applyNumberFormat="1" applyFont="1" applyFill="1" applyBorder="1" applyAlignment="1">
      <alignment vertical="top" wrapText="1"/>
    </xf>
    <xf numFmtId="0" fontId="24" fillId="41" borderId="10" xfId="0" applyFont="1" applyFill="1" applyBorder="1" applyAlignment="1">
      <alignment vertical="top" wrapText="1"/>
    </xf>
    <xf numFmtId="0" fontId="19" fillId="41" borderId="10" xfId="0" applyFont="1" applyFill="1" applyBorder="1" applyAlignment="1">
      <alignment vertical="top" wrapText="1"/>
    </xf>
    <xf numFmtId="0" fontId="25" fillId="41" borderId="10" xfId="0" applyFont="1" applyFill="1" applyBorder="1" applyAlignment="1">
      <alignment vertical="top" wrapText="1"/>
    </xf>
    <xf numFmtId="3" fontId="19" fillId="41" borderId="10" xfId="0" applyNumberFormat="1" applyFont="1" applyFill="1" applyBorder="1" applyAlignment="1">
      <alignment vertical="top" wrapText="1"/>
    </xf>
    <xf numFmtId="0" fontId="24" fillId="42" borderId="10" xfId="0" applyFont="1" applyFill="1" applyBorder="1" applyAlignment="1">
      <alignment vertical="top" wrapText="1"/>
    </xf>
    <xf numFmtId="0" fontId="47" fillId="42" borderId="10" xfId="0" applyFont="1" applyFill="1" applyBorder="1" applyAlignment="1">
      <alignment vertical="top"/>
    </xf>
    <xf numFmtId="3" fontId="21" fillId="42" borderId="10" xfId="0" applyNumberFormat="1" applyFont="1" applyFill="1" applyBorder="1" applyAlignment="1">
      <alignment vertical="top" wrapText="1"/>
    </xf>
    <xf numFmtId="0" fontId="47" fillId="42" borderId="10" xfId="0" applyFont="1" applyFill="1" applyBorder="1" applyAlignment="1">
      <alignment vertical="top" wrapText="1"/>
    </xf>
    <xf numFmtId="0" fontId="19" fillId="42" borderId="10" xfId="0" applyFont="1" applyFill="1" applyBorder="1" applyAlignment="1">
      <alignment vertical="top" wrapText="1"/>
    </xf>
    <xf numFmtId="0" fontId="25" fillId="42" borderId="10" xfId="0" applyFont="1" applyFill="1" applyBorder="1" applyAlignment="1">
      <alignment vertical="top" wrapText="1"/>
    </xf>
    <xf numFmtId="3" fontId="19" fillId="42" borderId="10" xfId="0" applyNumberFormat="1" applyFont="1" applyFill="1" applyBorder="1" applyAlignment="1">
      <alignment vertical="top" wrapText="1"/>
    </xf>
    <xf numFmtId="0" fontId="22" fillId="43" borderId="10" xfId="0" applyFont="1" applyFill="1" applyBorder="1" applyAlignment="1">
      <alignment vertical="top" wrapText="1"/>
    </xf>
    <xf numFmtId="3" fontId="22" fillId="43" borderId="10" xfId="0" applyNumberFormat="1" applyFont="1" applyFill="1" applyBorder="1" applyAlignment="1">
      <alignment vertical="top" wrapText="1"/>
    </xf>
    <xf numFmtId="3" fontId="21" fillId="44" borderId="10" xfId="0" applyNumberFormat="1" applyFont="1" applyFill="1" applyBorder="1" applyAlignment="1">
      <alignment vertical="top" wrapText="1"/>
    </xf>
    <xf numFmtId="0" fontId="22" fillId="44" borderId="10" xfId="0" applyFont="1" applyFill="1" applyBorder="1" applyAlignment="1">
      <alignment vertical="top" wrapText="1"/>
    </xf>
    <xf numFmtId="0" fontId="21" fillId="44" borderId="10" xfId="0" applyFont="1" applyFill="1" applyBorder="1" applyAlignment="1">
      <alignment vertical="top" wrapText="1"/>
    </xf>
    <xf numFmtId="0" fontId="49" fillId="44" borderId="10" xfId="0" applyFont="1" applyFill="1" applyBorder="1" applyAlignment="1">
      <alignment vertical="top"/>
    </xf>
    <xf numFmtId="0" fontId="49" fillId="44" borderId="10" xfId="0" applyFont="1" applyFill="1" applyBorder="1" applyAlignment="1">
      <alignment vertical="top" wrapText="1"/>
    </xf>
    <xf numFmtId="3" fontId="22" fillId="44" borderId="11" xfId="0" applyNumberFormat="1" applyFont="1" applyFill="1" applyBorder="1" applyAlignment="1">
      <alignment vertical="top" wrapText="1"/>
    </xf>
    <xf numFmtId="0" fontId="21" fillId="44" borderId="11" xfId="0" applyFont="1" applyFill="1" applyBorder="1" applyAlignment="1">
      <alignment vertical="top" wrapText="1"/>
    </xf>
    <xf numFmtId="3" fontId="22" fillId="43" borderId="10" xfId="0" applyNumberFormat="1" applyFont="1" applyFill="1" applyBorder="1" applyAlignment="1">
      <alignment horizontal="right" vertical="top" wrapText="1"/>
    </xf>
    <xf numFmtId="0" fontId="47" fillId="44" borderId="10" xfId="0" applyFont="1" applyFill="1" applyBorder="1" applyAlignment="1">
      <alignment vertical="top" wrapText="1"/>
    </xf>
    <xf numFmtId="3" fontId="22" fillId="44" borderId="10" xfId="0" applyNumberFormat="1" applyFont="1" applyFill="1" applyBorder="1" applyAlignment="1">
      <alignment vertical="top" wrapText="1"/>
    </xf>
    <xf numFmtId="0" fontId="49" fillId="44" borderId="10" xfId="0" applyFont="1" applyFill="1" applyBorder="1" applyAlignment="1">
      <alignment wrapText="1"/>
    </xf>
    <xf numFmtId="0" fontId="24" fillId="43" borderId="10" xfId="0" applyFont="1" applyFill="1" applyBorder="1" applyAlignment="1">
      <alignment vertical="top" wrapText="1"/>
    </xf>
    <xf numFmtId="0" fontId="19" fillId="43" borderId="10" xfId="0" applyFont="1" applyFill="1" applyBorder="1" applyAlignment="1">
      <alignment vertical="top" wrapText="1"/>
    </xf>
    <xf numFmtId="0" fontId="25" fillId="43" borderId="10" xfId="0" applyFont="1" applyFill="1" applyBorder="1" applyAlignment="1">
      <alignment vertical="top" wrapText="1"/>
    </xf>
    <xf numFmtId="3" fontId="19" fillId="43" borderId="10" xfId="0" applyNumberFormat="1" applyFont="1" applyFill="1" applyBorder="1" applyAlignment="1">
      <alignment vertical="top" wrapText="1"/>
    </xf>
    <xf numFmtId="0" fontId="19" fillId="16" borderId="0" xfId="0" applyFont="1" applyFill="1" applyAlignment="1">
      <alignment vertical="top" wrapText="1"/>
    </xf>
    <xf numFmtId="0" fontId="19" fillId="16" borderId="15" xfId="0" applyFont="1" applyFill="1" applyBorder="1" applyAlignment="1">
      <alignment vertical="top" wrapText="1"/>
    </xf>
    <xf numFmtId="3" fontId="19" fillId="16" borderId="0" xfId="0" applyNumberFormat="1" applyFont="1" applyFill="1" applyAlignment="1">
      <alignment vertical="top" wrapText="1"/>
    </xf>
    <xf numFmtId="0" fontId="19" fillId="0" borderId="0" xfId="0" applyFont="1" applyAlignment="1">
      <alignment vertical="top"/>
    </xf>
    <xf numFmtId="3" fontId="0" fillId="0" borderId="0" xfId="0" applyNumberFormat="1" applyAlignment="1">
      <alignment vertical="top"/>
    </xf>
    <xf numFmtId="0" fontId="19" fillId="16" borderId="16" xfId="0" applyFont="1" applyFill="1" applyBorder="1" applyAlignment="1">
      <alignment vertical="top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T@RT,%20o.s.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0"/>
  <sheetViews>
    <sheetView tabSelected="1" zoomScalePageLayoutView="0" workbookViewId="0" topLeftCell="A100">
      <selection activeCell="N115" sqref="N115"/>
    </sheetView>
  </sheetViews>
  <sheetFormatPr defaultColWidth="9.140625" defaultRowHeight="15"/>
  <cols>
    <col min="1" max="1" width="2.8515625" style="4" customWidth="1"/>
    <col min="2" max="2" width="16.8515625" style="4" customWidth="1"/>
    <col min="3" max="3" width="24.8515625" style="4" customWidth="1"/>
    <col min="4" max="7" width="10.8515625" style="4" customWidth="1"/>
    <col min="8" max="10" width="10.7109375" style="4" customWidth="1"/>
    <col min="11" max="11" width="10.57421875" style="4" customWidth="1"/>
    <col min="12" max="16384" width="9.140625" style="4" customWidth="1"/>
  </cols>
  <sheetData>
    <row r="1" spans="1:11" ht="25.5">
      <c r="A1" s="1" t="s">
        <v>0</v>
      </c>
      <c r="B1" s="2" t="s">
        <v>1</v>
      </c>
      <c r="C1" s="2" t="s">
        <v>2</v>
      </c>
      <c r="D1" s="3" t="s">
        <v>3</v>
      </c>
      <c r="E1" s="3" t="s">
        <v>3</v>
      </c>
      <c r="F1" s="3" t="s">
        <v>3</v>
      </c>
      <c r="G1" s="3" t="s">
        <v>3</v>
      </c>
      <c r="H1" s="3" t="s">
        <v>3</v>
      </c>
      <c r="I1" s="3" t="s">
        <v>3</v>
      </c>
      <c r="J1" s="3" t="s">
        <v>3</v>
      </c>
      <c r="K1" s="3" t="s">
        <v>3</v>
      </c>
    </row>
    <row r="2" spans="1:11" ht="15">
      <c r="A2" s="5"/>
      <c r="B2" s="6"/>
      <c r="C2" s="6"/>
      <c r="D2" s="7">
        <v>2014</v>
      </c>
      <c r="E2" s="7">
        <v>2015</v>
      </c>
      <c r="F2" s="7">
        <v>2016</v>
      </c>
      <c r="G2" s="7">
        <v>2017</v>
      </c>
      <c r="H2" s="7">
        <v>2018</v>
      </c>
      <c r="I2" s="7">
        <v>2019</v>
      </c>
      <c r="J2" s="7">
        <v>2020</v>
      </c>
      <c r="K2" s="7">
        <v>2021</v>
      </c>
    </row>
    <row r="3" spans="1:11" ht="15">
      <c r="A3" s="8" t="s">
        <v>4</v>
      </c>
      <c r="B3" s="9" t="s">
        <v>5</v>
      </c>
      <c r="C3" s="9" t="s">
        <v>6</v>
      </c>
      <c r="D3" s="10">
        <v>20000000</v>
      </c>
      <c r="E3" s="10">
        <v>20000000</v>
      </c>
      <c r="F3" s="10">
        <v>22000000</v>
      </c>
      <c r="G3" s="10">
        <v>22400000</v>
      </c>
      <c r="H3" s="10">
        <v>22800000</v>
      </c>
      <c r="I3" s="10">
        <v>23000000</v>
      </c>
      <c r="J3" s="10">
        <v>0</v>
      </c>
      <c r="K3" s="10">
        <v>0</v>
      </c>
    </row>
    <row r="4" spans="1:11" ht="25.5">
      <c r="A4" s="8" t="s">
        <v>4</v>
      </c>
      <c r="B4" s="9" t="s">
        <v>7</v>
      </c>
      <c r="C4" s="9" t="s">
        <v>8</v>
      </c>
      <c r="D4" s="11">
        <v>800000</v>
      </c>
      <c r="E4" s="11">
        <v>800000</v>
      </c>
      <c r="F4" s="11">
        <v>900000</v>
      </c>
      <c r="G4" s="11">
        <v>800000</v>
      </c>
      <c r="H4" s="11">
        <v>800000</v>
      </c>
      <c r="I4" s="11">
        <v>800000</v>
      </c>
      <c r="J4" s="11">
        <v>0</v>
      </c>
      <c r="K4" s="11">
        <v>0</v>
      </c>
    </row>
    <row r="5" spans="1:11" ht="15">
      <c r="A5" s="12" t="s">
        <v>4</v>
      </c>
      <c r="B5" s="13" t="s">
        <v>9</v>
      </c>
      <c r="C5" s="13" t="s">
        <v>10</v>
      </c>
      <c r="D5" s="14">
        <v>2500000</v>
      </c>
      <c r="E5" s="14">
        <v>2500000</v>
      </c>
      <c r="F5" s="14">
        <v>2500000</v>
      </c>
      <c r="G5" s="14">
        <v>2500000</v>
      </c>
      <c r="H5" s="14">
        <v>2450000</v>
      </c>
      <c r="I5" s="14">
        <v>2450000</v>
      </c>
      <c r="J5" s="14">
        <v>0</v>
      </c>
      <c r="K5" s="14">
        <v>0</v>
      </c>
    </row>
    <row r="6" spans="1:11" ht="25.5">
      <c r="A6" s="12" t="s">
        <v>4</v>
      </c>
      <c r="B6" s="13" t="s">
        <v>11</v>
      </c>
      <c r="C6" s="13" t="s">
        <v>12</v>
      </c>
      <c r="D6" s="14">
        <v>1250000</v>
      </c>
      <c r="E6" s="14">
        <v>1250000</v>
      </c>
      <c r="F6" s="14">
        <v>1500000</v>
      </c>
      <c r="G6" s="14">
        <v>1500000</v>
      </c>
      <c r="H6" s="14">
        <v>1600000</v>
      </c>
      <c r="I6" s="14">
        <v>1600000</v>
      </c>
      <c r="J6" s="15">
        <v>0</v>
      </c>
      <c r="K6" s="15">
        <v>0</v>
      </c>
    </row>
    <row r="7" spans="1:11" ht="51">
      <c r="A7" s="12" t="s">
        <v>4</v>
      </c>
      <c r="B7" s="13" t="s">
        <v>13</v>
      </c>
      <c r="C7" s="13" t="s">
        <v>14</v>
      </c>
      <c r="D7" s="14">
        <v>12000000</v>
      </c>
      <c r="E7" s="14">
        <v>12000000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</row>
    <row r="8" spans="1:11" ht="15">
      <c r="A8" s="12" t="s">
        <v>4</v>
      </c>
      <c r="B8" s="13" t="s">
        <v>15</v>
      </c>
      <c r="C8" s="13" t="s">
        <v>16</v>
      </c>
      <c r="D8" s="14">
        <v>18700000</v>
      </c>
      <c r="E8" s="14">
        <v>18000000</v>
      </c>
      <c r="F8" s="14">
        <v>18000000</v>
      </c>
      <c r="G8" s="14">
        <v>18000000</v>
      </c>
      <c r="H8" s="14">
        <v>18000000</v>
      </c>
      <c r="I8" s="14">
        <v>0</v>
      </c>
      <c r="J8" s="14">
        <v>0</v>
      </c>
      <c r="K8" s="14">
        <v>0</v>
      </c>
    </row>
    <row r="9" spans="1:11" ht="25.5">
      <c r="A9" s="12" t="s">
        <v>4</v>
      </c>
      <c r="B9" s="13" t="s">
        <v>17</v>
      </c>
      <c r="C9" s="13" t="s">
        <v>18</v>
      </c>
      <c r="D9" s="14">
        <v>14000000</v>
      </c>
      <c r="E9" s="14">
        <v>14000000</v>
      </c>
      <c r="F9" s="14">
        <v>14000000</v>
      </c>
      <c r="G9" s="14">
        <v>14000000</v>
      </c>
      <c r="H9" s="14">
        <v>15000000</v>
      </c>
      <c r="I9" s="14">
        <v>15000000</v>
      </c>
      <c r="J9" s="14">
        <v>15500000</v>
      </c>
      <c r="K9" s="14">
        <v>15500000</v>
      </c>
    </row>
    <row r="10" spans="1:11" ht="38.25">
      <c r="A10" s="12" t="s">
        <v>4</v>
      </c>
      <c r="B10" s="13" t="s">
        <v>19</v>
      </c>
      <c r="C10" s="13" t="s">
        <v>20</v>
      </c>
      <c r="D10" s="14">
        <v>7000000</v>
      </c>
      <c r="E10" s="14">
        <v>7000000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</row>
    <row r="11" spans="1:11" ht="25.5">
      <c r="A11" s="12" t="s">
        <v>4</v>
      </c>
      <c r="B11" s="16" t="s">
        <v>21</v>
      </c>
      <c r="C11" s="16" t="s">
        <v>22</v>
      </c>
      <c r="D11" s="17">
        <v>5000000</v>
      </c>
      <c r="E11" s="14">
        <v>5000000</v>
      </c>
      <c r="F11" s="14">
        <v>5000000</v>
      </c>
      <c r="G11" s="14">
        <v>5000000</v>
      </c>
      <c r="H11" s="14">
        <v>5000000</v>
      </c>
      <c r="I11" s="14">
        <v>5000000</v>
      </c>
      <c r="J11" s="14">
        <v>0</v>
      </c>
      <c r="K11" s="14">
        <v>0</v>
      </c>
    </row>
    <row r="12" spans="1:11" ht="25.5">
      <c r="A12" s="12" t="s">
        <v>4</v>
      </c>
      <c r="B12" s="16" t="s">
        <v>23</v>
      </c>
      <c r="C12" s="18" t="s">
        <v>24</v>
      </c>
      <c r="D12" s="17">
        <v>1600000</v>
      </c>
      <c r="E12" s="14">
        <v>1600000</v>
      </c>
      <c r="F12" s="14">
        <v>2000000</v>
      </c>
      <c r="G12" s="14">
        <v>2000000</v>
      </c>
      <c r="H12" s="14">
        <v>2000000</v>
      </c>
      <c r="I12" s="14">
        <v>2000000</v>
      </c>
      <c r="J12" s="14">
        <v>0</v>
      </c>
      <c r="K12" s="14">
        <v>0</v>
      </c>
    </row>
    <row r="13" spans="1:11" ht="25.5">
      <c r="A13" s="12" t="s">
        <v>4</v>
      </c>
      <c r="B13" s="13" t="s">
        <v>25</v>
      </c>
      <c r="C13" s="13" t="s">
        <v>26</v>
      </c>
      <c r="D13" s="14">
        <v>1000000</v>
      </c>
      <c r="E13" s="14">
        <v>1100000</v>
      </c>
      <c r="F13" s="15">
        <v>0</v>
      </c>
      <c r="G13" s="14">
        <v>1200000</v>
      </c>
      <c r="H13" s="14">
        <v>1200000</v>
      </c>
      <c r="I13" s="14">
        <v>0</v>
      </c>
      <c r="J13" s="14">
        <v>0</v>
      </c>
      <c r="K13" s="14">
        <v>0</v>
      </c>
    </row>
    <row r="14" spans="1:11" ht="15">
      <c r="A14" s="19" t="s">
        <v>4</v>
      </c>
      <c r="B14" s="20" t="s">
        <v>27</v>
      </c>
      <c r="C14" s="20" t="s">
        <v>28</v>
      </c>
      <c r="D14" s="21">
        <v>850000</v>
      </c>
      <c r="E14" s="14">
        <v>1200000</v>
      </c>
      <c r="F14" s="14">
        <v>1200000</v>
      </c>
      <c r="G14" s="14">
        <v>1200000</v>
      </c>
      <c r="H14" s="14">
        <v>1400000</v>
      </c>
      <c r="I14" s="14">
        <v>1400000</v>
      </c>
      <c r="J14" s="14">
        <v>1400000</v>
      </c>
      <c r="K14" s="14">
        <v>0</v>
      </c>
    </row>
    <row r="15" spans="1:11" ht="25.5">
      <c r="A15" s="19" t="s">
        <v>4</v>
      </c>
      <c r="B15" s="22" t="s">
        <v>29</v>
      </c>
      <c r="C15" s="23" t="s">
        <v>30</v>
      </c>
      <c r="D15" s="24">
        <v>400000</v>
      </c>
      <c r="E15" s="24">
        <v>400000</v>
      </c>
      <c r="F15" s="11">
        <v>800000</v>
      </c>
      <c r="G15" s="11">
        <v>800000</v>
      </c>
      <c r="H15" s="14">
        <v>900000</v>
      </c>
      <c r="I15" s="14">
        <v>900000</v>
      </c>
      <c r="J15" s="14">
        <v>0</v>
      </c>
      <c r="K15" s="14">
        <v>0</v>
      </c>
    </row>
    <row r="16" spans="1:11" ht="25.5">
      <c r="A16" s="19" t="s">
        <v>4</v>
      </c>
      <c r="B16" s="25" t="s">
        <v>31</v>
      </c>
      <c r="C16" s="25" t="s">
        <v>32</v>
      </c>
      <c r="D16" s="17">
        <v>1660000</v>
      </c>
      <c r="E16" s="17">
        <v>2400000</v>
      </c>
      <c r="F16" s="26">
        <v>1900000</v>
      </c>
      <c r="G16" s="26">
        <v>2300000</v>
      </c>
      <c r="H16" s="14">
        <v>0</v>
      </c>
      <c r="I16" s="14">
        <v>0</v>
      </c>
      <c r="J16" s="14">
        <v>0</v>
      </c>
      <c r="K16" s="14">
        <v>0</v>
      </c>
    </row>
    <row r="17" spans="1:11" ht="25.5">
      <c r="A17" s="19" t="s">
        <v>4</v>
      </c>
      <c r="B17" s="25" t="s">
        <v>33</v>
      </c>
      <c r="C17" s="25" t="s">
        <v>34</v>
      </c>
      <c r="D17" s="21">
        <v>2500000</v>
      </c>
      <c r="E17" s="21">
        <v>2200000</v>
      </c>
      <c r="F17" s="21">
        <v>2500000</v>
      </c>
      <c r="G17" s="21">
        <v>2500000</v>
      </c>
      <c r="H17" s="21">
        <v>2500000</v>
      </c>
      <c r="I17" s="21">
        <v>2500000</v>
      </c>
      <c r="J17" s="14">
        <v>0</v>
      </c>
      <c r="K17" s="14">
        <v>0</v>
      </c>
    </row>
    <row r="18" spans="1:11" ht="51">
      <c r="A18" s="19" t="s">
        <v>4</v>
      </c>
      <c r="B18" s="25" t="s">
        <v>35</v>
      </c>
      <c r="C18" s="25" t="s">
        <v>36</v>
      </c>
      <c r="D18" s="21">
        <v>3000000</v>
      </c>
      <c r="E18" s="21">
        <v>3100000</v>
      </c>
      <c r="F18" s="21">
        <v>3200000</v>
      </c>
      <c r="G18" s="21">
        <v>3300000</v>
      </c>
      <c r="H18" s="17">
        <v>0</v>
      </c>
      <c r="I18" s="17">
        <v>0</v>
      </c>
      <c r="J18" s="17">
        <v>0</v>
      </c>
      <c r="K18" s="17">
        <v>0</v>
      </c>
    </row>
    <row r="19" spans="1:11" s="28" customFormat="1" ht="25.5">
      <c r="A19" s="27" t="s">
        <v>4</v>
      </c>
      <c r="B19" s="16" t="s">
        <v>37</v>
      </c>
      <c r="C19" s="20" t="s">
        <v>38</v>
      </c>
      <c r="D19" s="21">
        <v>3100000</v>
      </c>
      <c r="E19" s="21">
        <v>3600000</v>
      </c>
      <c r="F19" s="21">
        <v>3200000</v>
      </c>
      <c r="G19" s="21">
        <v>3300000</v>
      </c>
      <c r="H19" s="21">
        <v>3500000</v>
      </c>
      <c r="I19" s="21">
        <v>3500000</v>
      </c>
      <c r="J19" s="21">
        <v>3750000</v>
      </c>
      <c r="K19" s="21">
        <v>3750000</v>
      </c>
    </row>
    <row r="20" spans="1:11" s="28" customFormat="1" ht="38.25">
      <c r="A20" s="27" t="s">
        <v>4</v>
      </c>
      <c r="B20" s="27" t="s">
        <v>39</v>
      </c>
      <c r="C20" s="29" t="s">
        <v>40</v>
      </c>
      <c r="D20" s="21"/>
      <c r="E20" s="21"/>
      <c r="F20" s="21"/>
      <c r="G20" s="21">
        <v>0</v>
      </c>
      <c r="H20" s="17">
        <v>0</v>
      </c>
      <c r="I20" s="17">
        <v>0</v>
      </c>
      <c r="J20" s="17">
        <v>0</v>
      </c>
      <c r="K20" s="17">
        <v>0</v>
      </c>
    </row>
    <row r="21" spans="1:11" s="28" customFormat="1" ht="12.75">
      <c r="A21" s="27" t="s">
        <v>4</v>
      </c>
      <c r="B21" s="30" t="s">
        <v>41</v>
      </c>
      <c r="C21" s="30" t="s">
        <v>41</v>
      </c>
      <c r="D21" s="21"/>
      <c r="E21" s="21"/>
      <c r="F21" s="21"/>
      <c r="G21" s="21">
        <v>4000000</v>
      </c>
      <c r="H21" s="17">
        <v>4000000</v>
      </c>
      <c r="I21" s="17"/>
      <c r="J21" s="17"/>
      <c r="K21" s="17"/>
    </row>
    <row r="22" spans="1:11" s="31" customFormat="1" ht="25.5">
      <c r="A22" s="27" t="s">
        <v>4</v>
      </c>
      <c r="B22" s="18" t="s">
        <v>42</v>
      </c>
      <c r="C22" s="18" t="s">
        <v>43</v>
      </c>
      <c r="D22" s="21">
        <v>0</v>
      </c>
      <c r="E22" s="21">
        <v>0</v>
      </c>
      <c r="F22" s="21">
        <v>1400000</v>
      </c>
      <c r="G22" s="21">
        <v>1500000</v>
      </c>
      <c r="H22" s="21">
        <v>1450000</v>
      </c>
      <c r="I22" s="21">
        <v>1450000</v>
      </c>
      <c r="J22" s="21">
        <v>0</v>
      </c>
      <c r="K22" s="21">
        <v>0</v>
      </c>
    </row>
    <row r="23" spans="1:11" s="31" customFormat="1" ht="25.5">
      <c r="A23" s="27" t="s">
        <v>4</v>
      </c>
      <c r="B23" s="32" t="s">
        <v>44</v>
      </c>
      <c r="C23" s="32" t="s">
        <v>45</v>
      </c>
      <c r="D23" s="21">
        <v>0</v>
      </c>
      <c r="E23" s="21">
        <v>0</v>
      </c>
      <c r="F23" s="21">
        <v>0</v>
      </c>
      <c r="G23" s="21">
        <v>0</v>
      </c>
      <c r="H23" s="21">
        <v>900000</v>
      </c>
      <c r="I23" s="21">
        <v>950000</v>
      </c>
      <c r="J23" s="21">
        <v>0</v>
      </c>
      <c r="K23" s="21">
        <v>0</v>
      </c>
    </row>
    <row r="24" spans="1:11" s="31" customFormat="1" ht="38.25">
      <c r="A24" s="27" t="s">
        <v>4</v>
      </c>
      <c r="B24" s="32" t="s">
        <v>46</v>
      </c>
      <c r="C24" s="32" t="s">
        <v>47</v>
      </c>
      <c r="D24" s="21">
        <v>0</v>
      </c>
      <c r="E24" s="21">
        <v>0</v>
      </c>
      <c r="F24" s="21">
        <v>0</v>
      </c>
      <c r="G24" s="21">
        <v>0</v>
      </c>
      <c r="H24" s="17">
        <v>1000000</v>
      </c>
      <c r="I24" s="21">
        <v>800000</v>
      </c>
      <c r="J24" s="21">
        <v>0</v>
      </c>
      <c r="K24" s="21">
        <v>0</v>
      </c>
    </row>
    <row r="25" spans="1:11" s="37" customFormat="1" ht="25.5">
      <c r="A25" s="33" t="s">
        <v>4</v>
      </c>
      <c r="B25" s="34" t="s">
        <v>48</v>
      </c>
      <c r="C25" s="35"/>
      <c r="D25" s="36">
        <f aca="true" t="shared" si="0" ref="D25:K25">SUM(D3:D24)</f>
        <v>95360000</v>
      </c>
      <c r="E25" s="36">
        <f t="shared" si="0"/>
        <v>96150000</v>
      </c>
      <c r="F25" s="36">
        <f t="shared" si="0"/>
        <v>80100000</v>
      </c>
      <c r="G25" s="36">
        <f t="shared" si="0"/>
        <v>86300000</v>
      </c>
      <c r="H25" s="36">
        <f t="shared" si="0"/>
        <v>84500000</v>
      </c>
      <c r="I25" s="36">
        <f t="shared" si="0"/>
        <v>61350000</v>
      </c>
      <c r="J25" s="36">
        <f t="shared" si="0"/>
        <v>20650000</v>
      </c>
      <c r="K25" s="36">
        <f t="shared" si="0"/>
        <v>19250000</v>
      </c>
    </row>
    <row r="26" spans="1:11" ht="38.25">
      <c r="A26" s="38" t="s">
        <v>49</v>
      </c>
      <c r="B26" s="39" t="s">
        <v>50</v>
      </c>
      <c r="C26" s="39" t="s">
        <v>51</v>
      </c>
      <c r="D26" s="40">
        <v>9000000</v>
      </c>
      <c r="E26" s="40">
        <v>9200000</v>
      </c>
      <c r="F26" s="40">
        <v>9400000</v>
      </c>
      <c r="G26" s="40">
        <v>9600000</v>
      </c>
      <c r="H26" s="40">
        <v>9800000</v>
      </c>
      <c r="I26" s="40">
        <v>10000000</v>
      </c>
      <c r="J26" s="40">
        <v>10200000</v>
      </c>
      <c r="K26" s="40">
        <v>10400000</v>
      </c>
    </row>
    <row r="27" spans="1:11" ht="25.5">
      <c r="A27" s="38" t="s">
        <v>49</v>
      </c>
      <c r="B27" s="39" t="s">
        <v>52</v>
      </c>
      <c r="C27" s="39" t="s">
        <v>53</v>
      </c>
      <c r="D27" s="41">
        <v>300000</v>
      </c>
      <c r="E27" s="41">
        <v>300000</v>
      </c>
      <c r="F27" s="41">
        <v>300000</v>
      </c>
      <c r="G27" s="41">
        <v>300000</v>
      </c>
      <c r="H27" s="41">
        <v>0</v>
      </c>
      <c r="I27" s="41">
        <v>0</v>
      </c>
      <c r="J27" s="41">
        <v>0</v>
      </c>
      <c r="K27" s="41">
        <v>0</v>
      </c>
    </row>
    <row r="28" spans="1:11" ht="25.5">
      <c r="A28" s="38" t="s">
        <v>49</v>
      </c>
      <c r="B28" s="39" t="s">
        <v>54</v>
      </c>
      <c r="C28" s="39" t="s">
        <v>55</v>
      </c>
      <c r="D28" s="40">
        <v>3700000</v>
      </c>
      <c r="E28" s="40">
        <v>3700000</v>
      </c>
      <c r="F28" s="40">
        <v>4200000</v>
      </c>
      <c r="G28" s="40">
        <v>0</v>
      </c>
      <c r="H28" s="41">
        <v>0</v>
      </c>
      <c r="I28" s="41">
        <v>0</v>
      </c>
      <c r="J28" s="41">
        <v>0</v>
      </c>
      <c r="K28" s="41">
        <v>0</v>
      </c>
    </row>
    <row r="29" spans="1:11" ht="51">
      <c r="A29" s="38" t="s">
        <v>49</v>
      </c>
      <c r="B29" s="39" t="s">
        <v>56</v>
      </c>
      <c r="C29" s="39" t="s">
        <v>57</v>
      </c>
      <c r="D29" s="40">
        <v>1150000</v>
      </c>
      <c r="E29" s="40">
        <v>1170000</v>
      </c>
      <c r="F29" s="40">
        <v>1190000</v>
      </c>
      <c r="G29" s="40">
        <v>1210000</v>
      </c>
      <c r="H29" s="41">
        <v>1230000</v>
      </c>
      <c r="I29" s="41">
        <v>1250000</v>
      </c>
      <c r="J29" s="41">
        <v>1270000</v>
      </c>
      <c r="K29" s="41">
        <v>1290000</v>
      </c>
    </row>
    <row r="30" spans="1:11" ht="38.25">
      <c r="A30" s="38" t="s">
        <v>49</v>
      </c>
      <c r="B30" s="39" t="s">
        <v>58</v>
      </c>
      <c r="C30" s="39" t="s">
        <v>59</v>
      </c>
      <c r="D30" s="42">
        <v>0</v>
      </c>
      <c r="E30" s="42">
        <v>0</v>
      </c>
      <c r="F30" s="42">
        <v>0</v>
      </c>
      <c r="G30" s="42">
        <v>0</v>
      </c>
      <c r="H30" s="41">
        <v>400000</v>
      </c>
      <c r="I30" s="41">
        <v>400000</v>
      </c>
      <c r="J30" s="41">
        <v>400000</v>
      </c>
      <c r="K30" s="41">
        <v>400000</v>
      </c>
    </row>
    <row r="31" spans="1:11" ht="51">
      <c r="A31" s="38" t="s">
        <v>49</v>
      </c>
      <c r="B31" s="39" t="s">
        <v>60</v>
      </c>
      <c r="C31" s="39" t="s">
        <v>61</v>
      </c>
      <c r="D31" s="40">
        <v>600000</v>
      </c>
      <c r="E31" s="40">
        <v>600000</v>
      </c>
      <c r="F31" s="40">
        <v>650000</v>
      </c>
      <c r="G31" s="40">
        <v>650000</v>
      </c>
      <c r="H31" s="41">
        <v>700000</v>
      </c>
      <c r="I31" s="41">
        <v>700000</v>
      </c>
      <c r="J31" s="41">
        <v>750000</v>
      </c>
      <c r="K31" s="41">
        <v>750000</v>
      </c>
    </row>
    <row r="32" spans="1:11" ht="25.5">
      <c r="A32" s="38" t="s">
        <v>49</v>
      </c>
      <c r="B32" s="39" t="s">
        <v>62</v>
      </c>
      <c r="C32" s="39" t="s">
        <v>63</v>
      </c>
      <c r="D32" s="40">
        <v>1700000</v>
      </c>
      <c r="E32" s="40">
        <v>1700000</v>
      </c>
      <c r="F32" s="43">
        <v>2000000</v>
      </c>
      <c r="G32" s="43">
        <v>2200000</v>
      </c>
      <c r="H32" s="43">
        <v>2200000</v>
      </c>
      <c r="I32" s="43">
        <v>2200000</v>
      </c>
      <c r="J32" s="43">
        <v>0</v>
      </c>
      <c r="K32" s="43">
        <v>0</v>
      </c>
    </row>
    <row r="33" spans="1:11" ht="25.5">
      <c r="A33" s="38" t="s">
        <v>49</v>
      </c>
      <c r="B33" s="39" t="s">
        <v>64</v>
      </c>
      <c r="C33" s="39" t="s">
        <v>65</v>
      </c>
      <c r="D33" s="40">
        <v>500000</v>
      </c>
      <c r="E33" s="40">
        <v>500000</v>
      </c>
      <c r="F33" s="40">
        <v>500000</v>
      </c>
      <c r="G33" s="40">
        <v>0</v>
      </c>
      <c r="H33" s="41">
        <v>0</v>
      </c>
      <c r="I33" s="41">
        <v>0</v>
      </c>
      <c r="J33" s="41">
        <v>0</v>
      </c>
      <c r="K33" s="41">
        <v>0</v>
      </c>
    </row>
    <row r="34" spans="1:11" ht="25.5">
      <c r="A34" s="38" t="s">
        <v>49</v>
      </c>
      <c r="B34" s="39" t="s">
        <v>66</v>
      </c>
      <c r="C34" s="39" t="s">
        <v>67</v>
      </c>
      <c r="D34" s="41">
        <v>400000</v>
      </c>
      <c r="E34" s="43">
        <v>400000</v>
      </c>
      <c r="F34" s="43">
        <v>400000</v>
      </c>
      <c r="G34" s="40">
        <v>0</v>
      </c>
      <c r="H34" s="41">
        <v>0</v>
      </c>
      <c r="I34" s="41">
        <v>0</v>
      </c>
      <c r="J34" s="41">
        <v>0</v>
      </c>
      <c r="K34" s="41">
        <v>0</v>
      </c>
    </row>
    <row r="35" spans="1:11" ht="25.5">
      <c r="A35" s="38" t="s">
        <v>49</v>
      </c>
      <c r="B35" s="39" t="s">
        <v>68</v>
      </c>
      <c r="C35" s="39" t="s">
        <v>69</v>
      </c>
      <c r="D35" s="41">
        <v>300000</v>
      </c>
      <c r="E35" s="41">
        <v>300000</v>
      </c>
      <c r="F35" s="41">
        <v>300000</v>
      </c>
      <c r="G35" s="41">
        <v>300000</v>
      </c>
      <c r="H35" s="41">
        <v>300000</v>
      </c>
      <c r="I35" s="41">
        <v>300000</v>
      </c>
      <c r="J35" s="41">
        <v>350000</v>
      </c>
      <c r="K35" s="41">
        <v>400000</v>
      </c>
    </row>
    <row r="36" spans="1:11" ht="25.5">
      <c r="A36" s="38" t="s">
        <v>49</v>
      </c>
      <c r="B36" s="39" t="s">
        <v>70</v>
      </c>
      <c r="C36" s="39" t="s">
        <v>71</v>
      </c>
      <c r="D36" s="40">
        <v>1100000</v>
      </c>
      <c r="E36" s="40">
        <v>1100000</v>
      </c>
      <c r="F36" s="43">
        <v>0</v>
      </c>
      <c r="G36" s="43">
        <v>0</v>
      </c>
      <c r="H36" s="41">
        <v>0</v>
      </c>
      <c r="I36" s="41">
        <v>0</v>
      </c>
      <c r="J36" s="41">
        <v>0</v>
      </c>
      <c r="K36" s="41">
        <v>0</v>
      </c>
    </row>
    <row r="37" spans="1:11" ht="25.5">
      <c r="A37" s="38" t="s">
        <v>49</v>
      </c>
      <c r="B37" s="39" t="s">
        <v>72</v>
      </c>
      <c r="C37" s="39" t="s">
        <v>73</v>
      </c>
      <c r="D37" s="44">
        <v>5000000</v>
      </c>
      <c r="E37" s="44">
        <v>5200000</v>
      </c>
      <c r="F37" s="44">
        <v>5400000</v>
      </c>
      <c r="G37" s="44">
        <v>5600000</v>
      </c>
      <c r="H37" s="41">
        <v>5800000</v>
      </c>
      <c r="I37" s="41">
        <v>6000000</v>
      </c>
      <c r="J37" s="41">
        <v>6200000</v>
      </c>
      <c r="K37" s="41">
        <v>6400000</v>
      </c>
    </row>
    <row r="38" spans="1:11" ht="25.5">
      <c r="A38" s="38" t="s">
        <v>49</v>
      </c>
      <c r="B38" s="39" t="s">
        <v>74</v>
      </c>
      <c r="C38" s="39" t="s">
        <v>75</v>
      </c>
      <c r="D38" s="40">
        <v>1500000</v>
      </c>
      <c r="E38" s="40">
        <v>1700000</v>
      </c>
      <c r="F38" s="40">
        <v>1900000</v>
      </c>
      <c r="G38" s="40">
        <v>2000000</v>
      </c>
      <c r="H38" s="41">
        <v>0</v>
      </c>
      <c r="I38" s="41">
        <v>0</v>
      </c>
      <c r="J38" s="41">
        <v>0</v>
      </c>
      <c r="K38" s="41">
        <v>0</v>
      </c>
    </row>
    <row r="39" spans="1:11" ht="15">
      <c r="A39" s="38" t="s">
        <v>49</v>
      </c>
      <c r="B39" s="39" t="s">
        <v>76</v>
      </c>
      <c r="C39" s="39" t="s">
        <v>77</v>
      </c>
      <c r="D39" s="40">
        <v>8500000</v>
      </c>
      <c r="E39" s="40">
        <v>8800000</v>
      </c>
      <c r="F39" s="40">
        <v>9000000</v>
      </c>
      <c r="G39" s="40">
        <v>9200000</v>
      </c>
      <c r="H39" s="41">
        <v>10500000</v>
      </c>
      <c r="I39" s="41">
        <v>10800000</v>
      </c>
      <c r="J39" s="41">
        <v>11100000</v>
      </c>
      <c r="K39" s="41">
        <v>11500000</v>
      </c>
    </row>
    <row r="40" spans="1:11" ht="15">
      <c r="A40" s="38" t="s">
        <v>49</v>
      </c>
      <c r="B40" s="39" t="s">
        <v>78</v>
      </c>
      <c r="C40" s="39" t="s">
        <v>79</v>
      </c>
      <c r="D40" s="40">
        <v>2400000</v>
      </c>
      <c r="E40" s="40">
        <v>2200000</v>
      </c>
      <c r="F40" s="40">
        <v>2200000</v>
      </c>
      <c r="G40" s="40">
        <v>2000000</v>
      </c>
      <c r="H40" s="41">
        <v>4000000</v>
      </c>
      <c r="I40" s="41">
        <v>4000000</v>
      </c>
      <c r="J40" s="41">
        <v>4500000</v>
      </c>
      <c r="K40" s="41">
        <v>4500000</v>
      </c>
    </row>
    <row r="41" spans="1:11" ht="25.5">
      <c r="A41" s="45" t="s">
        <v>49</v>
      </c>
      <c r="B41" s="46" t="s">
        <v>80</v>
      </c>
      <c r="C41" s="46" t="s">
        <v>81</v>
      </c>
      <c r="D41" s="40">
        <v>0</v>
      </c>
      <c r="E41" s="40">
        <v>0</v>
      </c>
      <c r="F41" s="40">
        <v>450000</v>
      </c>
      <c r="G41" s="40">
        <v>480000</v>
      </c>
      <c r="H41" s="41">
        <v>510000</v>
      </c>
      <c r="I41" s="41">
        <v>540000</v>
      </c>
      <c r="J41" s="41">
        <v>0</v>
      </c>
      <c r="K41" s="41">
        <v>0</v>
      </c>
    </row>
    <row r="42" spans="1:11" ht="15">
      <c r="A42" s="38" t="s">
        <v>49</v>
      </c>
      <c r="B42" s="39" t="s">
        <v>82</v>
      </c>
      <c r="C42" s="39" t="s">
        <v>83</v>
      </c>
      <c r="D42" s="40"/>
      <c r="E42" s="40"/>
      <c r="F42" s="40"/>
      <c r="G42" s="40">
        <v>250000</v>
      </c>
      <c r="H42" s="41">
        <v>250000</v>
      </c>
      <c r="I42" s="41"/>
      <c r="J42" s="41"/>
      <c r="K42" s="41"/>
    </row>
    <row r="43" spans="1:11" ht="25.5">
      <c r="A43" s="38" t="s">
        <v>49</v>
      </c>
      <c r="B43" s="39" t="s">
        <v>84</v>
      </c>
      <c r="C43" s="39" t="s">
        <v>85</v>
      </c>
      <c r="D43" s="40"/>
      <c r="E43" s="40"/>
      <c r="F43" s="40"/>
      <c r="G43" s="40">
        <v>500000</v>
      </c>
      <c r="H43" s="41">
        <v>500000</v>
      </c>
      <c r="I43" s="41">
        <v>500000</v>
      </c>
      <c r="J43" s="41">
        <v>500000</v>
      </c>
      <c r="K43" s="41"/>
    </row>
    <row r="44" spans="1:11" ht="51">
      <c r="A44" s="38" t="s">
        <v>49</v>
      </c>
      <c r="B44" s="39" t="s">
        <v>86</v>
      </c>
      <c r="C44" s="39" t="s">
        <v>87</v>
      </c>
      <c r="D44" s="40"/>
      <c r="E44" s="40"/>
      <c r="F44" s="40"/>
      <c r="G44" s="40">
        <v>700000</v>
      </c>
      <c r="H44" s="40">
        <v>700000</v>
      </c>
      <c r="I44" s="40">
        <v>700000</v>
      </c>
      <c r="J44" s="40">
        <v>700000</v>
      </c>
      <c r="K44" s="40"/>
    </row>
    <row r="45" spans="1:11" ht="38.25">
      <c r="A45" s="45" t="s">
        <v>49</v>
      </c>
      <c r="B45" s="47" t="s">
        <v>88</v>
      </c>
      <c r="C45" s="46" t="s">
        <v>89</v>
      </c>
      <c r="D45" s="40">
        <v>0</v>
      </c>
      <c r="E45" s="40">
        <v>0</v>
      </c>
      <c r="F45" s="40"/>
      <c r="G45" s="40">
        <v>500000</v>
      </c>
      <c r="H45" s="41">
        <v>500000</v>
      </c>
      <c r="I45" s="41">
        <v>500000</v>
      </c>
      <c r="J45" s="41">
        <v>500000</v>
      </c>
      <c r="K45" s="41"/>
    </row>
    <row r="46" spans="1:11" s="37" customFormat="1" ht="15.75">
      <c r="A46" s="48" t="s">
        <v>49</v>
      </c>
      <c r="B46" s="49" t="s">
        <v>90</v>
      </c>
      <c r="C46" s="50"/>
      <c r="D46" s="51">
        <f aca="true" t="shared" si="1" ref="D46:K46">SUM(D26:D45)</f>
        <v>36150000</v>
      </c>
      <c r="E46" s="51">
        <f t="shared" si="1"/>
        <v>36870000</v>
      </c>
      <c r="F46" s="51">
        <f t="shared" si="1"/>
        <v>37890000</v>
      </c>
      <c r="G46" s="51">
        <f t="shared" si="1"/>
        <v>35490000</v>
      </c>
      <c r="H46" s="51">
        <f t="shared" si="1"/>
        <v>37390000</v>
      </c>
      <c r="I46" s="51">
        <f t="shared" si="1"/>
        <v>37890000</v>
      </c>
      <c r="J46" s="51">
        <f t="shared" si="1"/>
        <v>36470000</v>
      </c>
      <c r="K46" s="51">
        <f t="shared" si="1"/>
        <v>35640000</v>
      </c>
    </row>
    <row r="47" spans="1:11" ht="25.5">
      <c r="A47" s="52" t="s">
        <v>91</v>
      </c>
      <c r="B47" s="52" t="s">
        <v>92</v>
      </c>
      <c r="C47" s="52" t="s">
        <v>93</v>
      </c>
      <c r="D47" s="53">
        <v>4200000</v>
      </c>
      <c r="E47" s="53">
        <v>4300000</v>
      </c>
      <c r="F47" s="53">
        <v>4400000</v>
      </c>
      <c r="G47" s="53">
        <v>4500000</v>
      </c>
      <c r="H47" s="53">
        <v>3255000</v>
      </c>
      <c r="I47" s="53">
        <v>3206000</v>
      </c>
      <c r="J47" s="53">
        <v>3206000</v>
      </c>
      <c r="K47" s="53">
        <v>3206000</v>
      </c>
    </row>
    <row r="48" spans="1:11" ht="38.25">
      <c r="A48" s="52" t="s">
        <v>91</v>
      </c>
      <c r="B48" s="52" t="s">
        <v>94</v>
      </c>
      <c r="C48" s="52" t="s">
        <v>95</v>
      </c>
      <c r="D48" s="54">
        <v>5500000</v>
      </c>
      <c r="E48" s="54">
        <v>5600000</v>
      </c>
      <c r="F48" s="54">
        <v>5700000</v>
      </c>
      <c r="G48" s="54">
        <v>5800000</v>
      </c>
      <c r="H48" s="53">
        <v>0</v>
      </c>
      <c r="I48" s="53">
        <v>0</v>
      </c>
      <c r="J48" s="53">
        <v>0</v>
      </c>
      <c r="K48" s="53">
        <v>0</v>
      </c>
    </row>
    <row r="49" spans="1:11" ht="38.25">
      <c r="A49" s="52" t="s">
        <v>91</v>
      </c>
      <c r="B49" s="52" t="s">
        <v>94</v>
      </c>
      <c r="C49" s="52" t="s">
        <v>96</v>
      </c>
      <c r="D49" s="55">
        <v>2800000</v>
      </c>
      <c r="E49" s="55">
        <v>2900000</v>
      </c>
      <c r="F49" s="55">
        <v>3000000</v>
      </c>
      <c r="G49" s="55">
        <v>3100000</v>
      </c>
      <c r="H49" s="53">
        <v>0</v>
      </c>
      <c r="I49" s="53">
        <v>0</v>
      </c>
      <c r="J49" s="53">
        <v>0</v>
      </c>
      <c r="K49" s="53">
        <v>0</v>
      </c>
    </row>
    <row r="50" spans="1:11" ht="38.25">
      <c r="A50" s="52" t="s">
        <v>91</v>
      </c>
      <c r="B50" s="52" t="s">
        <v>94</v>
      </c>
      <c r="C50" s="52" t="s">
        <v>97</v>
      </c>
      <c r="D50" s="55">
        <v>300000</v>
      </c>
      <c r="E50" s="55">
        <v>300000</v>
      </c>
      <c r="F50" s="55">
        <v>450000</v>
      </c>
      <c r="G50" s="55">
        <v>400000</v>
      </c>
      <c r="H50" s="53">
        <v>388000</v>
      </c>
      <c r="I50" s="53">
        <v>468000</v>
      </c>
      <c r="J50" s="53">
        <v>489000</v>
      </c>
      <c r="K50" s="53">
        <v>0</v>
      </c>
    </row>
    <row r="51" spans="1:11" ht="25.5">
      <c r="A51" s="52" t="s">
        <v>91</v>
      </c>
      <c r="B51" s="56" t="s">
        <v>98</v>
      </c>
      <c r="C51" s="56" t="s">
        <v>99</v>
      </c>
      <c r="D51" s="54">
        <v>0</v>
      </c>
      <c r="E51" s="54">
        <v>700000</v>
      </c>
      <c r="F51" s="54">
        <v>750000</v>
      </c>
      <c r="G51" s="54">
        <v>0</v>
      </c>
      <c r="H51" s="53">
        <v>0</v>
      </c>
      <c r="I51" s="53">
        <v>0</v>
      </c>
      <c r="J51" s="53">
        <v>0</v>
      </c>
      <c r="K51" s="53">
        <v>0</v>
      </c>
    </row>
    <row r="52" spans="1:11" ht="25.5">
      <c r="A52" s="52" t="s">
        <v>91</v>
      </c>
      <c r="B52" s="52" t="s">
        <v>100</v>
      </c>
      <c r="C52" s="57" t="s">
        <v>101</v>
      </c>
      <c r="D52" s="54">
        <v>500000</v>
      </c>
      <c r="E52" s="54">
        <v>550000</v>
      </c>
      <c r="F52" s="54">
        <v>600000</v>
      </c>
      <c r="G52" s="54">
        <v>650000</v>
      </c>
      <c r="H52" s="53">
        <v>1212000</v>
      </c>
      <c r="I52" s="53">
        <v>1158000</v>
      </c>
      <c r="J52" s="53">
        <v>1195000</v>
      </c>
      <c r="K52" s="53">
        <v>1172000</v>
      </c>
    </row>
    <row r="53" spans="1:11" ht="25.5">
      <c r="A53" s="52" t="s">
        <v>91</v>
      </c>
      <c r="B53" s="58" t="s">
        <v>102</v>
      </c>
      <c r="C53" s="52" t="s">
        <v>103</v>
      </c>
      <c r="D53" s="55">
        <v>800000</v>
      </c>
      <c r="E53" s="55">
        <v>850000</v>
      </c>
      <c r="F53" s="55">
        <v>850000</v>
      </c>
      <c r="G53" s="55">
        <v>1000000</v>
      </c>
      <c r="H53" s="55">
        <v>1000000</v>
      </c>
      <c r="I53" s="55">
        <v>1000000</v>
      </c>
      <c r="J53" s="55">
        <v>0</v>
      </c>
      <c r="K53" s="55">
        <v>0</v>
      </c>
    </row>
    <row r="54" spans="1:11" ht="25.5">
      <c r="A54" s="57" t="s">
        <v>91</v>
      </c>
      <c r="B54" s="59" t="s">
        <v>104</v>
      </c>
      <c r="C54" s="59" t="s">
        <v>105</v>
      </c>
      <c r="D54" s="60">
        <v>0</v>
      </c>
      <c r="E54" s="61">
        <v>140000</v>
      </c>
      <c r="F54" s="61">
        <v>140000</v>
      </c>
      <c r="G54" s="61">
        <v>140000</v>
      </c>
      <c r="H54" s="61">
        <v>0</v>
      </c>
      <c r="I54" s="61">
        <v>0</v>
      </c>
      <c r="J54" s="61">
        <v>0</v>
      </c>
      <c r="K54" s="61">
        <v>0</v>
      </c>
    </row>
    <row r="55" spans="1:11" ht="38.25">
      <c r="A55" s="57" t="s">
        <v>91</v>
      </c>
      <c r="B55" s="59" t="s">
        <v>106</v>
      </c>
      <c r="C55" s="59" t="s">
        <v>107</v>
      </c>
      <c r="D55" s="60">
        <v>0</v>
      </c>
      <c r="E55" s="60">
        <v>800000</v>
      </c>
      <c r="F55" s="60">
        <v>850000</v>
      </c>
      <c r="G55" s="61">
        <v>0</v>
      </c>
      <c r="H55" s="61">
        <v>598000</v>
      </c>
      <c r="I55" s="61">
        <v>504000</v>
      </c>
      <c r="J55" s="61">
        <v>0</v>
      </c>
      <c r="K55" s="61">
        <v>0</v>
      </c>
    </row>
    <row r="56" spans="1:11" ht="25.5">
      <c r="A56" s="57" t="s">
        <v>91</v>
      </c>
      <c r="B56" s="62" t="s">
        <v>108</v>
      </c>
      <c r="C56" s="59" t="s">
        <v>109</v>
      </c>
      <c r="D56" s="60">
        <v>0</v>
      </c>
      <c r="E56" s="61">
        <v>1000000</v>
      </c>
      <c r="F56" s="61">
        <v>1050000</v>
      </c>
      <c r="G56" s="61">
        <v>1100000</v>
      </c>
      <c r="H56" s="61">
        <v>0</v>
      </c>
      <c r="I56" s="61">
        <v>0</v>
      </c>
      <c r="J56" s="61">
        <v>0</v>
      </c>
      <c r="K56" s="61">
        <v>0</v>
      </c>
    </row>
    <row r="57" spans="1:11" ht="38.25">
      <c r="A57" s="57" t="s">
        <v>91</v>
      </c>
      <c r="B57" s="62" t="s">
        <v>110</v>
      </c>
      <c r="C57" s="59" t="s">
        <v>111</v>
      </c>
      <c r="D57" s="60">
        <v>0</v>
      </c>
      <c r="E57" s="60">
        <v>700000</v>
      </c>
      <c r="F57" s="60">
        <v>650000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</row>
    <row r="58" spans="1:11" ht="51">
      <c r="A58" s="57" t="s">
        <v>91</v>
      </c>
      <c r="B58" s="59" t="s">
        <v>112</v>
      </c>
      <c r="C58" s="59" t="s">
        <v>113</v>
      </c>
      <c r="D58" s="60">
        <v>0</v>
      </c>
      <c r="E58" s="60">
        <v>0</v>
      </c>
      <c r="F58" s="60">
        <v>0</v>
      </c>
      <c r="G58" s="61">
        <v>0</v>
      </c>
      <c r="H58" s="61">
        <v>5000000</v>
      </c>
      <c r="I58" s="61">
        <v>5000000</v>
      </c>
      <c r="J58" s="61">
        <v>5000000</v>
      </c>
      <c r="K58" s="61">
        <v>5000000</v>
      </c>
    </row>
    <row r="59" spans="1:11" ht="38.25">
      <c r="A59" s="57" t="s">
        <v>91</v>
      </c>
      <c r="B59" s="59" t="s">
        <v>114</v>
      </c>
      <c r="C59" s="59" t="s">
        <v>115</v>
      </c>
      <c r="D59" s="60">
        <v>0</v>
      </c>
      <c r="E59" s="60">
        <v>0</v>
      </c>
      <c r="F59" s="60">
        <v>600000</v>
      </c>
      <c r="G59" s="61">
        <v>600000</v>
      </c>
      <c r="H59" s="61">
        <v>700000</v>
      </c>
      <c r="I59" s="61">
        <v>0</v>
      </c>
      <c r="J59" s="61">
        <v>0</v>
      </c>
      <c r="K59" s="61">
        <v>0</v>
      </c>
    </row>
    <row r="60" spans="1:11" s="67" customFormat="1" ht="38.25">
      <c r="A60" s="63" t="s">
        <v>91</v>
      </c>
      <c r="B60" s="63" t="s">
        <v>116</v>
      </c>
      <c r="C60" s="64" t="s">
        <v>40</v>
      </c>
      <c r="D60" s="65"/>
      <c r="E60" s="65"/>
      <c r="F60" s="65"/>
      <c r="G60" s="65">
        <v>1000000</v>
      </c>
      <c r="H60" s="66">
        <v>1000000</v>
      </c>
      <c r="I60" s="66">
        <v>1200000</v>
      </c>
      <c r="J60" s="66">
        <v>1200000</v>
      </c>
      <c r="K60" s="66">
        <v>0</v>
      </c>
    </row>
    <row r="61" spans="1:11" s="37" customFormat="1" ht="15.75">
      <c r="A61" s="68" t="s">
        <v>91</v>
      </c>
      <c r="B61" s="69" t="s">
        <v>117</v>
      </c>
      <c r="C61" s="70"/>
      <c r="D61" s="71">
        <f>SUM(D47:D59)</f>
        <v>14100000</v>
      </c>
      <c r="E61" s="71">
        <f>SUM(E47:E59)</f>
        <v>17840000</v>
      </c>
      <c r="F61" s="71">
        <f>SUM(F47:F59)</f>
        <v>19040000</v>
      </c>
      <c r="G61" s="71">
        <f>SUM(G47:G59)</f>
        <v>17290000</v>
      </c>
      <c r="H61" s="71">
        <f>SUM(H47:H60)</f>
        <v>13153000</v>
      </c>
      <c r="I61" s="71">
        <f>SUM(I47:I59)</f>
        <v>11336000</v>
      </c>
      <c r="J61" s="71">
        <f>SUM(J47:J59)</f>
        <v>9890000</v>
      </c>
      <c r="K61" s="71">
        <f>SUM(K47:K59)</f>
        <v>9378000</v>
      </c>
    </row>
    <row r="62" spans="1:11" ht="51">
      <c r="A62" s="72" t="s">
        <v>118</v>
      </c>
      <c r="B62" s="73" t="s">
        <v>119</v>
      </c>
      <c r="C62" s="73" t="s">
        <v>120</v>
      </c>
      <c r="D62" s="74">
        <v>0</v>
      </c>
      <c r="E62" s="75">
        <v>1100000</v>
      </c>
      <c r="F62" s="75">
        <v>1100000</v>
      </c>
      <c r="G62" s="75">
        <v>1100000</v>
      </c>
      <c r="H62" s="75">
        <v>1100000</v>
      </c>
      <c r="I62" s="75">
        <v>1100000</v>
      </c>
      <c r="J62" s="75">
        <v>0</v>
      </c>
      <c r="K62" s="75">
        <v>0</v>
      </c>
    </row>
    <row r="63" spans="1:11" ht="38.25">
      <c r="A63" s="72" t="s">
        <v>118</v>
      </c>
      <c r="B63" s="76" t="s">
        <v>121</v>
      </c>
      <c r="C63" s="76" t="s">
        <v>122</v>
      </c>
      <c r="D63" s="75">
        <v>800000</v>
      </c>
      <c r="E63" s="75">
        <v>800000</v>
      </c>
      <c r="F63" s="75">
        <v>800000</v>
      </c>
      <c r="G63" s="75">
        <v>800000</v>
      </c>
      <c r="H63" s="75">
        <v>1500000</v>
      </c>
      <c r="I63" s="75">
        <v>1600000</v>
      </c>
      <c r="J63" s="75">
        <v>1700000</v>
      </c>
      <c r="K63" s="75">
        <v>1800000</v>
      </c>
    </row>
    <row r="64" spans="1:11" ht="15">
      <c r="A64" s="72" t="s">
        <v>118</v>
      </c>
      <c r="B64" s="76" t="s">
        <v>123</v>
      </c>
      <c r="C64" s="76" t="s">
        <v>124</v>
      </c>
      <c r="D64" s="75">
        <v>700000</v>
      </c>
      <c r="E64" s="75">
        <v>700000</v>
      </c>
      <c r="F64" s="75">
        <v>700000</v>
      </c>
      <c r="G64" s="75">
        <v>700000</v>
      </c>
      <c r="H64" s="75">
        <v>0</v>
      </c>
      <c r="I64" s="75">
        <v>0</v>
      </c>
      <c r="J64" s="75">
        <v>0</v>
      </c>
      <c r="K64" s="75">
        <v>0</v>
      </c>
    </row>
    <row r="65" spans="1:11" ht="51">
      <c r="A65" s="72" t="s">
        <v>118</v>
      </c>
      <c r="B65" s="76" t="s">
        <v>125</v>
      </c>
      <c r="C65" s="76" t="s">
        <v>126</v>
      </c>
      <c r="D65" s="75">
        <v>600000</v>
      </c>
      <c r="E65" s="75">
        <v>600000</v>
      </c>
      <c r="F65" s="75">
        <v>600000</v>
      </c>
      <c r="G65" s="75">
        <v>600000</v>
      </c>
      <c r="H65" s="74">
        <v>0</v>
      </c>
      <c r="I65" s="74">
        <v>0</v>
      </c>
      <c r="J65" s="74">
        <v>0</v>
      </c>
      <c r="K65" s="74">
        <v>0</v>
      </c>
    </row>
    <row r="66" spans="1:11" ht="25.5">
      <c r="A66" s="72" t="s">
        <v>118</v>
      </c>
      <c r="B66" s="76" t="s">
        <v>127</v>
      </c>
      <c r="C66" s="76" t="s">
        <v>128</v>
      </c>
      <c r="D66" s="77">
        <v>700000</v>
      </c>
      <c r="E66" s="75">
        <v>700000</v>
      </c>
      <c r="F66" s="75">
        <v>700000</v>
      </c>
      <c r="G66" s="75">
        <v>700000</v>
      </c>
      <c r="H66" s="74">
        <v>0</v>
      </c>
      <c r="I66" s="74">
        <v>0</v>
      </c>
      <c r="J66" s="74">
        <v>0</v>
      </c>
      <c r="K66" s="74">
        <v>0</v>
      </c>
    </row>
    <row r="67" spans="1:11" ht="15">
      <c r="A67" s="72" t="s">
        <v>118</v>
      </c>
      <c r="B67" s="76" t="s">
        <v>129</v>
      </c>
      <c r="C67" s="78" t="s">
        <v>130</v>
      </c>
      <c r="D67" s="75">
        <v>300000</v>
      </c>
      <c r="E67" s="75">
        <v>300000</v>
      </c>
      <c r="F67" s="74">
        <v>0</v>
      </c>
      <c r="G67" s="74">
        <v>0</v>
      </c>
      <c r="H67" s="74">
        <v>0</v>
      </c>
      <c r="I67" s="74">
        <v>0</v>
      </c>
      <c r="J67" s="74">
        <v>0</v>
      </c>
      <c r="K67" s="74">
        <v>0</v>
      </c>
    </row>
    <row r="68" spans="1:11" ht="38.25">
      <c r="A68" s="72" t="s">
        <v>118</v>
      </c>
      <c r="B68" s="76" t="s">
        <v>131</v>
      </c>
      <c r="C68" s="79" t="s">
        <v>132</v>
      </c>
      <c r="D68" s="77">
        <v>7000000</v>
      </c>
      <c r="E68" s="77">
        <v>7000000</v>
      </c>
      <c r="F68" s="77">
        <v>7000000</v>
      </c>
      <c r="G68" s="77">
        <v>7000000</v>
      </c>
      <c r="H68" s="74">
        <v>0</v>
      </c>
      <c r="I68" s="74">
        <v>0</v>
      </c>
      <c r="J68" s="74">
        <v>0</v>
      </c>
      <c r="K68" s="74">
        <v>0</v>
      </c>
    </row>
    <row r="69" spans="1:11" ht="25.5">
      <c r="A69" s="72" t="s">
        <v>118</v>
      </c>
      <c r="B69" s="76" t="s">
        <v>133</v>
      </c>
      <c r="C69" s="76" t="s">
        <v>134</v>
      </c>
      <c r="D69" s="75">
        <v>1500000</v>
      </c>
      <c r="E69" s="75">
        <v>1500000</v>
      </c>
      <c r="F69" s="75">
        <v>1500000</v>
      </c>
      <c r="G69" s="75">
        <v>1500000</v>
      </c>
      <c r="H69" s="74">
        <v>0</v>
      </c>
      <c r="I69" s="74">
        <v>0</v>
      </c>
      <c r="J69" s="74">
        <v>0</v>
      </c>
      <c r="K69" s="74">
        <v>0</v>
      </c>
    </row>
    <row r="70" spans="1:11" ht="25.5">
      <c r="A70" s="72" t="s">
        <v>118</v>
      </c>
      <c r="B70" s="80" t="s">
        <v>133</v>
      </c>
      <c r="C70" s="80" t="s">
        <v>135</v>
      </c>
      <c r="D70" s="77"/>
      <c r="E70" s="77"/>
      <c r="F70" s="77">
        <v>0</v>
      </c>
      <c r="G70" s="77">
        <v>0</v>
      </c>
      <c r="H70" s="77">
        <v>0</v>
      </c>
      <c r="I70" s="77">
        <v>0</v>
      </c>
      <c r="J70" s="77">
        <v>0</v>
      </c>
      <c r="K70" s="77">
        <v>0</v>
      </c>
    </row>
    <row r="71" spans="1:11" ht="25.5">
      <c r="A71" s="81" t="s">
        <v>118</v>
      </c>
      <c r="B71" s="82" t="s">
        <v>136</v>
      </c>
      <c r="C71" s="82" t="s">
        <v>137</v>
      </c>
      <c r="D71" s="77"/>
      <c r="E71" s="77"/>
      <c r="F71" s="77">
        <v>0</v>
      </c>
      <c r="G71" s="77">
        <v>0</v>
      </c>
      <c r="H71" s="77">
        <v>0</v>
      </c>
      <c r="I71" s="77">
        <v>0</v>
      </c>
      <c r="J71" s="77">
        <v>0</v>
      </c>
      <c r="K71" s="77">
        <v>0</v>
      </c>
    </row>
    <row r="72" spans="1:11" ht="25.5">
      <c r="A72" s="72" t="s">
        <v>118</v>
      </c>
      <c r="B72" s="80" t="s">
        <v>138</v>
      </c>
      <c r="C72" s="80" t="s">
        <v>139</v>
      </c>
      <c r="D72" s="77">
        <v>0</v>
      </c>
      <c r="E72" s="75">
        <v>400000</v>
      </c>
      <c r="F72" s="75">
        <v>400000</v>
      </c>
      <c r="G72" s="74">
        <v>0</v>
      </c>
      <c r="H72" s="74">
        <v>0</v>
      </c>
      <c r="I72" s="74">
        <v>0</v>
      </c>
      <c r="J72" s="74">
        <v>0</v>
      </c>
      <c r="K72" s="74">
        <v>0</v>
      </c>
    </row>
    <row r="73" spans="1:11" ht="25.5">
      <c r="A73" s="72" t="s">
        <v>118</v>
      </c>
      <c r="B73" s="80" t="s">
        <v>140</v>
      </c>
      <c r="C73" s="80" t="s">
        <v>141</v>
      </c>
      <c r="D73" s="77">
        <v>0</v>
      </c>
      <c r="E73" s="77">
        <v>0</v>
      </c>
      <c r="F73" s="77">
        <v>600000</v>
      </c>
      <c r="G73" s="77">
        <v>600000</v>
      </c>
      <c r="H73" s="77">
        <v>600000</v>
      </c>
      <c r="I73" s="77">
        <v>600000</v>
      </c>
      <c r="J73" s="77">
        <v>0</v>
      </c>
      <c r="K73" s="77">
        <v>0</v>
      </c>
    </row>
    <row r="74" spans="1:11" ht="25.5">
      <c r="A74" s="72" t="s">
        <v>118</v>
      </c>
      <c r="B74" s="80" t="s">
        <v>142</v>
      </c>
      <c r="C74" s="83" t="s">
        <v>143</v>
      </c>
      <c r="D74" s="77"/>
      <c r="E74" s="77"/>
      <c r="F74" s="77">
        <v>0</v>
      </c>
      <c r="G74" s="84">
        <v>80000</v>
      </c>
      <c r="H74" s="84">
        <v>80000</v>
      </c>
      <c r="I74" s="84">
        <v>80000</v>
      </c>
      <c r="J74" s="84">
        <v>80000</v>
      </c>
      <c r="K74" s="84"/>
    </row>
    <row r="75" spans="1:11" ht="15">
      <c r="A75" s="72" t="s">
        <v>118</v>
      </c>
      <c r="B75" s="83" t="s">
        <v>140</v>
      </c>
      <c r="C75" s="83" t="s">
        <v>144</v>
      </c>
      <c r="D75" s="77"/>
      <c r="E75" s="77"/>
      <c r="F75" s="77">
        <v>0</v>
      </c>
      <c r="G75" s="84">
        <v>400000</v>
      </c>
      <c r="H75" s="84">
        <v>400000</v>
      </c>
      <c r="I75" s="84">
        <v>400000</v>
      </c>
      <c r="J75" s="84">
        <v>400000</v>
      </c>
      <c r="K75" s="84"/>
    </row>
    <row r="76" spans="1:11" ht="38.25">
      <c r="A76" s="72" t="s">
        <v>118</v>
      </c>
      <c r="B76" s="80" t="s">
        <v>145</v>
      </c>
      <c r="C76" s="80" t="s">
        <v>146</v>
      </c>
      <c r="D76" s="77"/>
      <c r="E76" s="77"/>
      <c r="F76" s="77"/>
      <c r="G76" s="84"/>
      <c r="H76" s="84">
        <v>1000000</v>
      </c>
      <c r="I76" s="84">
        <v>1100000</v>
      </c>
      <c r="J76" s="84">
        <v>1300000</v>
      </c>
      <c r="K76" s="84">
        <v>1100000</v>
      </c>
    </row>
    <row r="77" spans="1:11" ht="25.5">
      <c r="A77" s="85" t="s">
        <v>118</v>
      </c>
      <c r="B77" s="86" t="s">
        <v>147</v>
      </c>
      <c r="C77" s="87"/>
      <c r="D77" s="88">
        <f aca="true" t="shared" si="2" ref="D77:K77">SUM(D62:D76)</f>
        <v>11600000</v>
      </c>
      <c r="E77" s="88">
        <f t="shared" si="2"/>
        <v>13100000</v>
      </c>
      <c r="F77" s="88">
        <f t="shared" si="2"/>
        <v>13400000</v>
      </c>
      <c r="G77" s="88">
        <f t="shared" si="2"/>
        <v>13480000</v>
      </c>
      <c r="H77" s="88">
        <f t="shared" si="2"/>
        <v>4680000</v>
      </c>
      <c r="I77" s="88">
        <f t="shared" si="2"/>
        <v>4880000</v>
      </c>
      <c r="J77" s="88">
        <f t="shared" si="2"/>
        <v>3480000</v>
      </c>
      <c r="K77" s="88">
        <f t="shared" si="2"/>
        <v>2900000</v>
      </c>
    </row>
    <row r="78" spans="1:11" ht="38.25">
      <c r="A78" s="89" t="s">
        <v>148</v>
      </c>
      <c r="B78" s="89" t="s">
        <v>149</v>
      </c>
      <c r="C78" s="89" t="s">
        <v>150</v>
      </c>
      <c r="D78" s="90">
        <v>2000000</v>
      </c>
      <c r="E78" s="90">
        <v>2000000</v>
      </c>
      <c r="F78" s="90">
        <v>2000000</v>
      </c>
      <c r="G78" s="90">
        <v>2000000</v>
      </c>
      <c r="H78" s="90">
        <v>2000000</v>
      </c>
      <c r="I78" s="90">
        <v>2000000</v>
      </c>
      <c r="J78" s="90">
        <v>2000000</v>
      </c>
      <c r="K78" s="90">
        <v>2000000</v>
      </c>
    </row>
    <row r="79" spans="1:11" ht="25.5">
      <c r="A79" s="91" t="s">
        <v>148</v>
      </c>
      <c r="B79" s="91" t="s">
        <v>151</v>
      </c>
      <c r="C79" s="91" t="s">
        <v>152</v>
      </c>
      <c r="D79" s="92">
        <v>500000</v>
      </c>
      <c r="E79" s="92">
        <v>300000</v>
      </c>
      <c r="F79" s="92">
        <v>300000</v>
      </c>
      <c r="G79" s="92">
        <v>1000000</v>
      </c>
      <c r="H79" s="92">
        <v>1000000</v>
      </c>
      <c r="I79" s="92">
        <v>0</v>
      </c>
      <c r="J79" s="91">
        <v>0</v>
      </c>
      <c r="K79" s="91">
        <v>0</v>
      </c>
    </row>
    <row r="80" spans="1:11" ht="25.5">
      <c r="A80" s="91" t="s">
        <v>148</v>
      </c>
      <c r="B80" s="93" t="s">
        <v>153</v>
      </c>
      <c r="C80" s="91" t="s">
        <v>154</v>
      </c>
      <c r="D80" s="92">
        <v>100000</v>
      </c>
      <c r="E80" s="92">
        <v>90000</v>
      </c>
      <c r="F80" s="92">
        <v>200000</v>
      </c>
      <c r="G80" s="91">
        <v>0</v>
      </c>
      <c r="H80" s="91">
        <v>0</v>
      </c>
      <c r="I80" s="91">
        <v>0</v>
      </c>
      <c r="J80" s="91">
        <v>0</v>
      </c>
      <c r="K80" s="91">
        <v>0</v>
      </c>
    </row>
    <row r="81" spans="1:11" ht="51">
      <c r="A81" s="91" t="s">
        <v>148</v>
      </c>
      <c r="B81" s="93" t="s">
        <v>155</v>
      </c>
      <c r="C81" s="94" t="s">
        <v>156</v>
      </c>
      <c r="D81" s="92">
        <v>60000</v>
      </c>
      <c r="E81" s="92">
        <v>70000</v>
      </c>
      <c r="F81" s="92">
        <v>70000</v>
      </c>
      <c r="G81" s="92">
        <v>70000</v>
      </c>
      <c r="H81" s="92">
        <v>0</v>
      </c>
      <c r="I81" s="92">
        <v>0</v>
      </c>
      <c r="J81" s="92">
        <v>0</v>
      </c>
      <c r="K81" s="92">
        <v>0</v>
      </c>
    </row>
    <row r="82" spans="1:11" ht="25.5">
      <c r="A82" s="91" t="s">
        <v>148</v>
      </c>
      <c r="B82" s="93" t="s">
        <v>157</v>
      </c>
      <c r="C82" s="94" t="s">
        <v>158</v>
      </c>
      <c r="D82" s="92">
        <v>0</v>
      </c>
      <c r="E82" s="92">
        <v>670000</v>
      </c>
      <c r="F82" s="92">
        <v>670000</v>
      </c>
      <c r="G82" s="92">
        <v>650000</v>
      </c>
      <c r="H82" s="92">
        <v>650000</v>
      </c>
      <c r="I82" s="92">
        <v>0</v>
      </c>
      <c r="J82" s="92">
        <v>0</v>
      </c>
      <c r="K82" s="92">
        <v>0</v>
      </c>
    </row>
    <row r="83" spans="1:11" ht="25.5">
      <c r="A83" s="91" t="s">
        <v>148</v>
      </c>
      <c r="B83" s="95" t="s">
        <v>159</v>
      </c>
      <c r="C83" s="95" t="s">
        <v>160</v>
      </c>
      <c r="D83" s="96">
        <v>0</v>
      </c>
      <c r="E83" s="96">
        <v>100000</v>
      </c>
      <c r="F83" s="96">
        <v>119000</v>
      </c>
      <c r="G83" s="96">
        <v>0</v>
      </c>
      <c r="H83" s="96">
        <v>0</v>
      </c>
      <c r="I83" s="96">
        <v>0</v>
      </c>
      <c r="J83" s="96">
        <v>0</v>
      </c>
      <c r="K83" s="96">
        <v>0</v>
      </c>
    </row>
    <row r="84" spans="1:11" ht="38.25">
      <c r="A84" s="91" t="s">
        <v>148</v>
      </c>
      <c r="B84" s="95" t="s">
        <v>159</v>
      </c>
      <c r="C84" s="95" t="s">
        <v>161</v>
      </c>
      <c r="D84" s="96">
        <v>0</v>
      </c>
      <c r="E84" s="96">
        <v>0</v>
      </c>
      <c r="F84" s="96">
        <v>90000</v>
      </c>
      <c r="G84" s="96">
        <v>100000</v>
      </c>
      <c r="H84" s="96">
        <v>200000</v>
      </c>
      <c r="I84" s="96">
        <v>0</v>
      </c>
      <c r="J84" s="96">
        <v>0</v>
      </c>
      <c r="K84" s="96">
        <v>0</v>
      </c>
    </row>
    <row r="85" spans="1:11" ht="25.5">
      <c r="A85" s="91" t="s">
        <v>148</v>
      </c>
      <c r="B85" s="95" t="s">
        <v>159</v>
      </c>
      <c r="C85" s="95" t="s">
        <v>162</v>
      </c>
      <c r="D85" s="96">
        <v>0</v>
      </c>
      <c r="E85" s="96">
        <v>0</v>
      </c>
      <c r="F85" s="96">
        <v>100000</v>
      </c>
      <c r="G85" s="96">
        <v>90000</v>
      </c>
      <c r="H85" s="96">
        <v>0</v>
      </c>
      <c r="I85" s="96">
        <v>0</v>
      </c>
      <c r="J85" s="96">
        <v>0</v>
      </c>
      <c r="K85" s="96">
        <v>0</v>
      </c>
    </row>
    <row r="86" spans="1:11" ht="38.25">
      <c r="A86" s="91" t="s">
        <v>148</v>
      </c>
      <c r="B86" s="95" t="s">
        <v>163</v>
      </c>
      <c r="C86" s="95" t="s">
        <v>164</v>
      </c>
      <c r="D86" s="96">
        <v>0</v>
      </c>
      <c r="E86" s="96">
        <v>0</v>
      </c>
      <c r="F86" s="96">
        <v>400000</v>
      </c>
      <c r="G86" s="96">
        <v>400000</v>
      </c>
      <c r="H86" s="96">
        <v>400000</v>
      </c>
      <c r="I86" s="96">
        <v>0</v>
      </c>
      <c r="J86" s="96">
        <v>0</v>
      </c>
      <c r="K86" s="96">
        <v>0</v>
      </c>
    </row>
    <row r="87" spans="1:11" ht="25.5">
      <c r="A87" s="91"/>
      <c r="B87" s="95" t="s">
        <v>159</v>
      </c>
      <c r="C87" s="95" t="s">
        <v>165</v>
      </c>
      <c r="D87" s="96">
        <v>0</v>
      </c>
      <c r="E87" s="96">
        <v>0</v>
      </c>
      <c r="F87" s="96">
        <v>0</v>
      </c>
      <c r="G87" s="96">
        <v>85000</v>
      </c>
      <c r="H87" s="96">
        <v>75000</v>
      </c>
      <c r="I87" s="96">
        <v>75000</v>
      </c>
      <c r="J87" s="96">
        <v>208000</v>
      </c>
      <c r="K87" s="96"/>
    </row>
    <row r="88" spans="1:11" ht="25.5">
      <c r="A88" s="91" t="s">
        <v>148</v>
      </c>
      <c r="B88" s="95" t="s">
        <v>159</v>
      </c>
      <c r="C88" s="95" t="s">
        <v>166</v>
      </c>
      <c r="D88" s="92">
        <v>0</v>
      </c>
      <c r="E88" s="92">
        <v>0</v>
      </c>
      <c r="F88" s="96">
        <v>0</v>
      </c>
      <c r="G88" s="96">
        <v>220000</v>
      </c>
      <c r="H88" s="96">
        <v>150000</v>
      </c>
      <c r="I88" s="92">
        <v>0</v>
      </c>
      <c r="J88" s="92">
        <v>0</v>
      </c>
      <c r="K88" s="92">
        <v>0</v>
      </c>
    </row>
    <row r="89" spans="1:11" s="37" customFormat="1" ht="25.5">
      <c r="A89" s="97" t="s">
        <v>148</v>
      </c>
      <c r="B89" s="98" t="s">
        <v>167</v>
      </c>
      <c r="C89" s="99"/>
      <c r="D89" s="100">
        <f aca="true" t="shared" si="3" ref="D89:K89">SUM(D78:D88)</f>
        <v>2660000</v>
      </c>
      <c r="E89" s="100">
        <f t="shared" si="3"/>
        <v>3230000</v>
      </c>
      <c r="F89" s="100">
        <f t="shared" si="3"/>
        <v>3949000</v>
      </c>
      <c r="G89" s="100">
        <f t="shared" si="3"/>
        <v>4615000</v>
      </c>
      <c r="H89" s="100">
        <f t="shared" si="3"/>
        <v>4475000</v>
      </c>
      <c r="I89" s="100">
        <f t="shared" si="3"/>
        <v>2075000</v>
      </c>
      <c r="J89" s="100">
        <f t="shared" si="3"/>
        <v>2208000</v>
      </c>
      <c r="K89" s="100">
        <f t="shared" si="3"/>
        <v>2000000</v>
      </c>
    </row>
    <row r="90" spans="1:11" s="37" customFormat="1" ht="12.75">
      <c r="A90" s="101" t="s">
        <v>168</v>
      </c>
      <c r="B90" s="102" t="s">
        <v>169</v>
      </c>
      <c r="C90" s="102" t="s">
        <v>170</v>
      </c>
      <c r="D90" s="103">
        <v>0</v>
      </c>
      <c r="E90" s="103">
        <v>100000</v>
      </c>
      <c r="F90" s="103">
        <v>200000</v>
      </c>
      <c r="G90" s="103">
        <v>300000</v>
      </c>
      <c r="H90" s="103">
        <v>0</v>
      </c>
      <c r="I90" s="103">
        <v>0</v>
      </c>
      <c r="J90" s="103">
        <v>0</v>
      </c>
      <c r="K90" s="103">
        <v>0</v>
      </c>
    </row>
    <row r="91" spans="1:11" s="37" customFormat="1" ht="38.25">
      <c r="A91" s="101" t="s">
        <v>168</v>
      </c>
      <c r="B91" s="102" t="s">
        <v>171</v>
      </c>
      <c r="C91" s="104" t="s">
        <v>172</v>
      </c>
      <c r="D91" s="103">
        <v>0</v>
      </c>
      <c r="E91" s="103">
        <v>0</v>
      </c>
      <c r="F91" s="103">
        <v>1500000</v>
      </c>
      <c r="G91" s="103">
        <v>1500000</v>
      </c>
      <c r="H91" s="103">
        <v>1500000</v>
      </c>
      <c r="I91" s="103">
        <v>1500000</v>
      </c>
      <c r="J91" s="103">
        <v>0</v>
      </c>
      <c r="K91" s="103">
        <v>0</v>
      </c>
    </row>
    <row r="92" spans="1:11" s="37" customFormat="1" ht="25.5">
      <c r="A92" s="101" t="s">
        <v>168</v>
      </c>
      <c r="B92" s="102" t="s">
        <v>173</v>
      </c>
      <c r="C92" s="104" t="s">
        <v>174</v>
      </c>
      <c r="D92" s="103">
        <v>0</v>
      </c>
      <c r="E92" s="103">
        <v>0</v>
      </c>
      <c r="F92" s="103">
        <v>0</v>
      </c>
      <c r="G92" s="103">
        <v>0</v>
      </c>
      <c r="H92" s="103">
        <v>7000000</v>
      </c>
      <c r="I92" s="103">
        <v>7000000</v>
      </c>
      <c r="J92" s="103">
        <v>8000000</v>
      </c>
      <c r="K92" s="103">
        <v>8000000</v>
      </c>
    </row>
    <row r="93" spans="1:11" s="37" customFormat="1" ht="15.75">
      <c r="A93" s="101" t="s">
        <v>168</v>
      </c>
      <c r="B93" s="105" t="s">
        <v>175</v>
      </c>
      <c r="C93" s="106"/>
      <c r="D93" s="107">
        <f>SUM(D90:D92)</f>
        <v>0</v>
      </c>
      <c r="E93" s="107">
        <f>SUM(E90:E92)</f>
        <v>100000</v>
      </c>
      <c r="F93" s="107">
        <f aca="true" t="shared" si="4" ref="F93:K93">SUM(F90:F92)</f>
        <v>1700000</v>
      </c>
      <c r="G93" s="107">
        <f t="shared" si="4"/>
        <v>1800000</v>
      </c>
      <c r="H93" s="107">
        <f t="shared" si="4"/>
        <v>8500000</v>
      </c>
      <c r="I93" s="107">
        <f t="shared" si="4"/>
        <v>8500000</v>
      </c>
      <c r="J93" s="107">
        <f t="shared" si="4"/>
        <v>8000000</v>
      </c>
      <c r="K93" s="107">
        <f t="shared" si="4"/>
        <v>8000000</v>
      </c>
    </row>
    <row r="94" spans="1:11" ht="25.5">
      <c r="A94" s="108" t="s">
        <v>176</v>
      </c>
      <c r="B94" s="108" t="s">
        <v>177</v>
      </c>
      <c r="C94" s="108" t="s">
        <v>178</v>
      </c>
      <c r="D94" s="109">
        <v>6500000</v>
      </c>
      <c r="E94" s="109">
        <v>6500000</v>
      </c>
      <c r="F94" s="110">
        <v>10000000</v>
      </c>
      <c r="G94" s="110">
        <v>10000000</v>
      </c>
      <c r="H94" s="110">
        <v>10000000</v>
      </c>
      <c r="I94" s="110">
        <v>10000000</v>
      </c>
      <c r="J94" s="110">
        <v>0</v>
      </c>
      <c r="K94" s="110">
        <v>0</v>
      </c>
    </row>
    <row r="95" spans="1:11" ht="25.5">
      <c r="A95" s="108" t="s">
        <v>176</v>
      </c>
      <c r="B95" s="108" t="s">
        <v>179</v>
      </c>
      <c r="C95" s="108" t="s">
        <v>180</v>
      </c>
      <c r="D95" s="109">
        <v>15000000</v>
      </c>
      <c r="E95" s="109">
        <v>15000000</v>
      </c>
      <c r="F95" s="109">
        <v>15000000</v>
      </c>
      <c r="G95" s="109">
        <v>15000000</v>
      </c>
      <c r="H95" s="109">
        <v>9000000</v>
      </c>
      <c r="I95" s="109">
        <v>9000000</v>
      </c>
      <c r="J95" s="109">
        <v>9000000</v>
      </c>
      <c r="K95" s="109">
        <v>0</v>
      </c>
    </row>
    <row r="96" spans="1:11" ht="25.5">
      <c r="A96" s="108" t="s">
        <v>176</v>
      </c>
      <c r="B96" s="108" t="s">
        <v>181</v>
      </c>
      <c r="C96" s="108" t="s">
        <v>182</v>
      </c>
      <c r="D96" s="109">
        <v>11500000</v>
      </c>
      <c r="E96" s="109">
        <v>11500000</v>
      </c>
      <c r="F96" s="109">
        <v>11500000</v>
      </c>
      <c r="G96" s="109">
        <v>11500000</v>
      </c>
      <c r="H96" s="109">
        <v>0</v>
      </c>
      <c r="I96" s="109">
        <v>0</v>
      </c>
      <c r="J96" s="109">
        <v>0</v>
      </c>
      <c r="K96" s="109">
        <v>0</v>
      </c>
    </row>
    <row r="97" spans="1:11" ht="35.25">
      <c r="A97" s="108" t="s">
        <v>176</v>
      </c>
      <c r="B97" s="108" t="s">
        <v>183</v>
      </c>
      <c r="C97" s="108" t="s">
        <v>184</v>
      </c>
      <c r="D97" s="109">
        <v>900000</v>
      </c>
      <c r="E97" s="109">
        <v>950000</v>
      </c>
      <c r="F97" s="109">
        <v>1000000</v>
      </c>
      <c r="G97" s="109">
        <v>1050000</v>
      </c>
      <c r="H97" s="109">
        <v>1000000</v>
      </c>
      <c r="I97" s="109">
        <v>1000000</v>
      </c>
      <c r="J97" s="109">
        <v>1000000</v>
      </c>
      <c r="K97" s="109">
        <v>1000000</v>
      </c>
    </row>
    <row r="98" spans="1:11" ht="25.5">
      <c r="A98" s="108" t="s">
        <v>176</v>
      </c>
      <c r="B98" s="111" t="s">
        <v>181</v>
      </c>
      <c r="C98" s="108" t="s">
        <v>185</v>
      </c>
      <c r="D98" s="109">
        <v>1000000</v>
      </c>
      <c r="E98" s="109">
        <v>1000000</v>
      </c>
      <c r="F98" s="109">
        <v>1000000</v>
      </c>
      <c r="G98" s="109">
        <v>1000000</v>
      </c>
      <c r="H98" s="109">
        <v>0</v>
      </c>
      <c r="I98" s="109">
        <v>0</v>
      </c>
      <c r="J98" s="109">
        <v>0</v>
      </c>
      <c r="K98" s="109">
        <v>0</v>
      </c>
    </row>
    <row r="99" spans="1:11" ht="25.5">
      <c r="A99" s="108" t="s">
        <v>176</v>
      </c>
      <c r="B99" s="111" t="s">
        <v>186</v>
      </c>
      <c r="C99" s="111" t="s">
        <v>187</v>
      </c>
      <c r="D99" s="112">
        <v>0</v>
      </c>
      <c r="E99" s="109">
        <v>6500000</v>
      </c>
      <c r="F99" s="109">
        <v>6500000</v>
      </c>
      <c r="G99" s="112">
        <v>0</v>
      </c>
      <c r="H99" s="112">
        <v>0</v>
      </c>
      <c r="I99" s="112">
        <v>0</v>
      </c>
      <c r="J99" s="112">
        <v>0</v>
      </c>
      <c r="K99" s="112">
        <v>0</v>
      </c>
    </row>
    <row r="100" spans="1:11" ht="25.5">
      <c r="A100" s="108" t="s">
        <v>176</v>
      </c>
      <c r="B100" s="113" t="s">
        <v>188</v>
      </c>
      <c r="C100" s="114" t="s">
        <v>189</v>
      </c>
      <c r="D100" s="112">
        <v>0</v>
      </c>
      <c r="E100" s="109">
        <v>2000000</v>
      </c>
      <c r="F100" s="109">
        <v>2000000</v>
      </c>
      <c r="G100" s="109">
        <v>2000000</v>
      </c>
      <c r="H100" s="109">
        <v>2000000</v>
      </c>
      <c r="I100" s="109">
        <v>2000000</v>
      </c>
      <c r="J100" s="109">
        <v>2000000</v>
      </c>
      <c r="K100" s="112">
        <v>0</v>
      </c>
    </row>
    <row r="101" spans="1:11" ht="38.25">
      <c r="A101" s="108" t="s">
        <v>176</v>
      </c>
      <c r="B101" s="111" t="s">
        <v>190</v>
      </c>
      <c r="C101" s="111" t="s">
        <v>191</v>
      </c>
      <c r="D101" s="115">
        <v>0</v>
      </c>
      <c r="E101" s="115">
        <v>0</v>
      </c>
      <c r="F101" s="109">
        <v>800000</v>
      </c>
      <c r="G101" s="110">
        <v>800000</v>
      </c>
      <c r="H101" s="110">
        <v>800000</v>
      </c>
      <c r="I101" s="110">
        <v>800000</v>
      </c>
      <c r="J101" s="110">
        <v>0</v>
      </c>
      <c r="K101" s="110">
        <v>0</v>
      </c>
    </row>
    <row r="102" spans="1:11" ht="25.5">
      <c r="A102" s="108" t="s">
        <v>176</v>
      </c>
      <c r="B102" s="113" t="s">
        <v>192</v>
      </c>
      <c r="C102" s="114" t="s">
        <v>193</v>
      </c>
      <c r="D102" s="116">
        <v>0</v>
      </c>
      <c r="E102" s="115">
        <v>0</v>
      </c>
      <c r="F102" s="109">
        <v>0</v>
      </c>
      <c r="G102" s="109">
        <v>330000</v>
      </c>
      <c r="H102" s="117">
        <v>330000</v>
      </c>
      <c r="I102" s="112">
        <v>0</v>
      </c>
      <c r="J102" s="112">
        <v>0</v>
      </c>
      <c r="K102" s="112">
        <v>0</v>
      </c>
    </row>
    <row r="103" spans="1:11" ht="15">
      <c r="A103" s="108" t="s">
        <v>176</v>
      </c>
      <c r="B103" s="113" t="s">
        <v>194</v>
      </c>
      <c r="C103" s="113" t="s">
        <v>195</v>
      </c>
      <c r="D103" s="116">
        <v>0</v>
      </c>
      <c r="E103" s="115">
        <v>0</v>
      </c>
      <c r="F103" s="109">
        <v>0</v>
      </c>
      <c r="G103" s="109">
        <v>0</v>
      </c>
      <c r="H103" s="110">
        <v>400000</v>
      </c>
      <c r="I103" s="110">
        <v>400000</v>
      </c>
      <c r="J103" s="110">
        <v>400000</v>
      </c>
      <c r="K103" s="112">
        <v>0</v>
      </c>
    </row>
    <row r="104" spans="1:11" ht="25.5">
      <c r="A104" s="108" t="s">
        <v>176</v>
      </c>
      <c r="B104" s="111" t="s">
        <v>196</v>
      </c>
      <c r="C104" s="111" t="s">
        <v>197</v>
      </c>
      <c r="D104" s="115">
        <v>0</v>
      </c>
      <c r="E104" s="115">
        <v>0</v>
      </c>
      <c r="F104" s="109">
        <v>0</v>
      </c>
      <c r="G104" s="110">
        <v>0</v>
      </c>
      <c r="H104" s="110">
        <v>6200000</v>
      </c>
      <c r="I104" s="110">
        <v>6200000</v>
      </c>
      <c r="J104" s="110">
        <v>6200000</v>
      </c>
      <c r="K104" s="110">
        <v>6200000</v>
      </c>
    </row>
    <row r="105" spans="1:11" ht="38.25">
      <c r="A105" s="108" t="s">
        <v>176</v>
      </c>
      <c r="B105" s="118" t="s">
        <v>198</v>
      </c>
      <c r="C105" s="118" t="s">
        <v>199</v>
      </c>
      <c r="D105" s="119"/>
      <c r="E105" s="119"/>
      <c r="F105" s="119">
        <v>0</v>
      </c>
      <c r="G105" s="119">
        <v>200000</v>
      </c>
      <c r="H105" s="119">
        <v>200000</v>
      </c>
      <c r="I105" s="119">
        <v>200000</v>
      </c>
      <c r="J105" s="119">
        <v>0</v>
      </c>
      <c r="K105" s="119">
        <v>0</v>
      </c>
    </row>
    <row r="106" spans="1:11" ht="38.25">
      <c r="A106" s="108" t="s">
        <v>176</v>
      </c>
      <c r="B106" s="114" t="s">
        <v>200</v>
      </c>
      <c r="C106" s="120" t="s">
        <v>201</v>
      </c>
      <c r="D106" s="119"/>
      <c r="E106" s="119"/>
      <c r="F106" s="119">
        <v>0</v>
      </c>
      <c r="G106" s="119">
        <v>0</v>
      </c>
      <c r="H106" s="119">
        <v>400000</v>
      </c>
      <c r="I106" s="119">
        <v>400000</v>
      </c>
      <c r="J106" s="119">
        <v>400000</v>
      </c>
      <c r="K106" s="119">
        <v>400000</v>
      </c>
    </row>
    <row r="107" spans="1:11" s="37" customFormat="1" ht="15.75">
      <c r="A107" s="121" t="s">
        <v>176</v>
      </c>
      <c r="B107" s="122" t="s">
        <v>202</v>
      </c>
      <c r="C107" s="123"/>
      <c r="D107" s="124">
        <f>SUM(D94:D104)</f>
        <v>34900000</v>
      </c>
      <c r="E107" s="124">
        <f aca="true" t="shared" si="5" ref="E107:K107">SUM(E94:E104)</f>
        <v>43450000</v>
      </c>
      <c r="F107" s="124">
        <f t="shared" si="5"/>
        <v>47800000</v>
      </c>
      <c r="G107" s="124">
        <f t="shared" si="5"/>
        <v>41680000</v>
      </c>
      <c r="H107" s="124">
        <f>SUM(H94:H106)</f>
        <v>30330000</v>
      </c>
      <c r="I107" s="124">
        <f t="shared" si="5"/>
        <v>29400000</v>
      </c>
      <c r="J107" s="124">
        <f t="shared" si="5"/>
        <v>18600000</v>
      </c>
      <c r="K107" s="124">
        <f t="shared" si="5"/>
        <v>7200000</v>
      </c>
    </row>
    <row r="108" spans="1:11" s="128" customFormat="1" ht="12.75">
      <c r="A108" s="125"/>
      <c r="B108" s="126" t="s">
        <v>203</v>
      </c>
      <c r="C108" s="126"/>
      <c r="D108" s="127">
        <f>SUM(D25,D46,D61,D77,D89,D93,D107)</f>
        <v>194770000</v>
      </c>
      <c r="E108" s="127">
        <f>SUM(E25,E46,E61,E77,E89,E93,E107)</f>
        <v>210740000</v>
      </c>
      <c r="F108" s="127">
        <f>SUM(F25,F46,F61,F77,F89,F93,F107)</f>
        <v>203879000</v>
      </c>
      <c r="G108" s="127">
        <f>SUM(G25,G46,G61,G77,G89,G93,G107)</f>
        <v>200655000</v>
      </c>
      <c r="H108" s="127">
        <f>SUM(H25,H46,H61,H77,H89,H93,H107)</f>
        <v>183028000</v>
      </c>
      <c r="I108" s="127">
        <f>SUM(I25,I46,I61,I77,I89,I93,I107)</f>
        <v>155431000</v>
      </c>
      <c r="J108" s="127">
        <f>SUM(J25,J46,J61,J77,J89,J93,J107)</f>
        <v>99298000</v>
      </c>
      <c r="K108" s="127">
        <f>SUM(K25,K46,K61,K77,K89,K93,K107)</f>
        <v>84368000</v>
      </c>
    </row>
    <row r="109" ht="15">
      <c r="C109" s="4" t="s">
        <v>204</v>
      </c>
    </row>
    <row r="112" spans="2:3" ht="15">
      <c r="B112" s="130" t="s">
        <v>205</v>
      </c>
      <c r="C112" s="130"/>
    </row>
    <row r="113" spans="1:11" ht="25.5">
      <c r="A113" s="19" t="s">
        <v>4</v>
      </c>
      <c r="B113" s="25" t="s">
        <v>31</v>
      </c>
      <c r="C113" s="25" t="s">
        <v>206</v>
      </c>
      <c r="D113" s="17">
        <v>1660000</v>
      </c>
      <c r="E113" s="17">
        <v>2400000</v>
      </c>
      <c r="F113" s="26">
        <v>1900000</v>
      </c>
      <c r="G113" s="26">
        <v>2300000</v>
      </c>
      <c r="H113" s="14">
        <v>2200000</v>
      </c>
      <c r="I113" s="14">
        <v>2400000</v>
      </c>
      <c r="J113" s="14">
        <v>2400000</v>
      </c>
      <c r="K113" s="14">
        <v>2400000</v>
      </c>
    </row>
    <row r="114" spans="1:11" ht="38.25">
      <c r="A114" s="52" t="s">
        <v>207</v>
      </c>
      <c r="B114" s="52" t="s">
        <v>94</v>
      </c>
      <c r="C114" s="52" t="s">
        <v>95</v>
      </c>
      <c r="D114" s="54">
        <v>5500000</v>
      </c>
      <c r="E114" s="54">
        <v>5600000</v>
      </c>
      <c r="F114" s="54">
        <v>5700000</v>
      </c>
      <c r="G114" s="54">
        <v>5800000</v>
      </c>
      <c r="H114" s="53">
        <v>5054000</v>
      </c>
      <c r="I114" s="53">
        <v>5127000</v>
      </c>
      <c r="J114" s="53">
        <v>5305000</v>
      </c>
      <c r="K114" s="53">
        <v>5503000</v>
      </c>
    </row>
    <row r="115" spans="1:11" ht="38.25">
      <c r="A115" s="52" t="s">
        <v>91</v>
      </c>
      <c r="B115" s="52" t="s">
        <v>94</v>
      </c>
      <c r="C115" s="52" t="s">
        <v>96</v>
      </c>
      <c r="D115" s="55">
        <v>2800000</v>
      </c>
      <c r="E115" s="55">
        <v>2900000</v>
      </c>
      <c r="F115" s="55">
        <v>3000000</v>
      </c>
      <c r="G115" s="55">
        <v>3100000</v>
      </c>
      <c r="H115" s="53">
        <v>2802000</v>
      </c>
      <c r="I115" s="53">
        <v>2881000</v>
      </c>
      <c r="J115" s="53">
        <v>3016000</v>
      </c>
      <c r="K115" s="53">
        <v>3159000</v>
      </c>
    </row>
    <row r="116" spans="1:11" ht="25.5">
      <c r="A116" s="57" t="s">
        <v>91</v>
      </c>
      <c r="B116" s="62" t="s">
        <v>108</v>
      </c>
      <c r="C116" s="59" t="s">
        <v>109</v>
      </c>
      <c r="D116" s="60">
        <v>0</v>
      </c>
      <c r="E116" s="61">
        <v>1000000</v>
      </c>
      <c r="F116" s="61">
        <v>1050000</v>
      </c>
      <c r="G116" s="61">
        <v>1100000</v>
      </c>
      <c r="H116" s="61">
        <v>629000</v>
      </c>
      <c r="I116" s="61">
        <v>655000</v>
      </c>
      <c r="J116" s="61">
        <v>693000</v>
      </c>
      <c r="K116" s="61">
        <v>733000</v>
      </c>
    </row>
    <row r="117" spans="8:11" ht="15">
      <c r="H117" s="129">
        <f>SUM(H113:H116)</f>
        <v>10685000</v>
      </c>
      <c r="I117" s="129">
        <f>SUM(I113:I116)</f>
        <v>11063000</v>
      </c>
      <c r="J117" s="129">
        <f>SUM(J113:J116)</f>
        <v>11414000</v>
      </c>
      <c r="K117" s="129">
        <f>SUM(K113:K116)</f>
        <v>11795000</v>
      </c>
    </row>
    <row r="120" spans="8:11" ht="15">
      <c r="H120" s="129"/>
      <c r="I120" s="129"/>
      <c r="J120" s="129"/>
      <c r="K120" s="129"/>
    </row>
  </sheetData>
  <sheetProtection/>
  <mergeCells count="2">
    <mergeCell ref="B108:C108"/>
    <mergeCell ref="B112:C112"/>
  </mergeCells>
  <hyperlinks>
    <hyperlink ref="B53" r:id="rId1" display="ALT@RT, o.s."/>
  </hyperlink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headerFooter>
    <oddHeader>&amp;CSCHVÁLENÉ VÍCELETÉ GRANTY KUL V LETECH 2014 - 2021 k 21.7.2017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Lapáčková Jana (MHMP, OZV)</dc:creator>
  <cp:keywords/>
  <dc:description/>
  <cp:lastModifiedBy>Lapáčková Jana (MHMP, OZV)</cp:lastModifiedBy>
  <cp:lastPrinted>2017-07-19T12:51:29Z</cp:lastPrinted>
  <dcterms:created xsi:type="dcterms:W3CDTF">2017-07-19T12:03:05Z</dcterms:created>
  <dcterms:modified xsi:type="dcterms:W3CDTF">2017-07-19T12:53:52Z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