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0" windowWidth="11430" windowHeight="11025" firstSheet="2" activeTab="2"/>
  </bookViews>
  <sheets>
    <sheet name="TM_Sheet1" sheetId="1" state="veryHidden" r:id="rId1"/>
    <sheet name="TM_Grafy" sheetId="2" state="veryHidden" r:id="rId2"/>
    <sheet name="Prispevkove" sheetId="3" r:id="rId3"/>
  </sheets>
  <definedNames/>
  <calcPr fullCalcOnLoad="1"/>
</workbook>
</file>

<file path=xl/sharedStrings.xml><?xml version="1.0" encoding="utf-8"?>
<sst xmlns="http://schemas.openxmlformats.org/spreadsheetml/2006/main" count="202" uniqueCount="113">
  <si>
    <t>Left</t>
  </si>
  <si>
    <t>Top</t>
  </si>
  <si>
    <t>Right</t>
  </si>
  <si>
    <t>Bottom</t>
  </si>
  <si>
    <t>Ref</t>
  </si>
  <si>
    <t>Tržby z prodeje vstupenek (v tis. Kč)</t>
  </si>
  <si>
    <t>Specifikace subjektu</t>
  </si>
  <si>
    <t>Počet představení hostujících</t>
  </si>
  <si>
    <t>Ukazatele ekonomické efektivity</t>
  </si>
  <si>
    <t>Ukazatele návštěvnosti a cenové efektivity</t>
  </si>
  <si>
    <t>Celkové náklady (v tis. Kč)</t>
  </si>
  <si>
    <t>Průměrná cena za vstupenku (v Kč)</t>
  </si>
  <si>
    <t>Souhrnné ukazatele</t>
  </si>
  <si>
    <t>Celková kapacita hledišť / počet scén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</si>
  <si>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</si>
  <si>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</si>
  <si>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</si>
  <si>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</si>
  <si>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</si>
  <si>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</si>
  <si>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</si>
  <si>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</si>
  <si>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</si>
  <si>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</si>
  <si>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</si>
  <si>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Celkové výnosy HlČ + DČ (v tis. Kč)</t>
  </si>
  <si>
    <t>Celkové náklady HlČ + DČ (v tis. Kč)</t>
  </si>
  <si>
    <t>Výše příspěvku HMP (v tis. Kč)</t>
  </si>
  <si>
    <t>Průměrné roční mzdové náklady v Kč na 1 přepoč. zaměstnance (HlČ+DČ, bez OON)</t>
  </si>
  <si>
    <t>Podíl tržeb z prodeje vstupenek (včetně spolupořadatelství) a zájezdů na nákladech</t>
  </si>
  <si>
    <t>Míra soběstačnosti (bez příspěvku HMP)</t>
  </si>
  <si>
    <t>Průměrná obsazenost hlediště (vlastní představení)</t>
  </si>
  <si>
    <t>Příspěvek HMP na diváka (vlastní představení, v Kč)</t>
  </si>
  <si>
    <t>Výnos na vstupenku (vl. představení, v Kč)</t>
  </si>
  <si>
    <t>Nedotovaná cena vstupenky (vl. představení, v Kč)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</si>
  <si>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</si>
  <si>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</si>
  <si>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</si>
  <si>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</si>
  <si>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</si>
  <si>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</si>
  <si>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</si>
  <si>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</si>
  <si>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</si>
  <si>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</si>
  <si>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</si>
  <si>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>Míra soběstačnosti (bez přís. HMP)</t>
  </si>
  <si>
    <t xml:space="preserve">                                                          Divadlo
Ukazatel</t>
  </si>
  <si>
    <t>Počet představení (vlastní soubor)</t>
  </si>
  <si>
    <t>Celkem na vl. scéně</t>
  </si>
  <si>
    <t>Soběstačnost organizací</t>
  </si>
  <si>
    <t>Podíl vlastních a koprodukčních akcí</t>
  </si>
  <si>
    <t>Hudební divadlo v Karlíně</t>
  </si>
  <si>
    <t>Divadlo klasické operety a muzikálu</t>
  </si>
  <si>
    <t xml:space="preserve">          Tržby a náklady z vlastní umělecké činnosti</t>
  </si>
  <si>
    <t>Pozn.: Výpočet procenta soběstačnosti: celkové výnosy - výše příspěvku HMP / celkové náklady x 100</t>
  </si>
  <si>
    <t>Počet premiér</t>
  </si>
  <si>
    <t xml:space="preserve">                                                         Souhrnná tabulka ukazatelů příspěvkových organizací za rok 2009</t>
  </si>
  <si>
    <t xml:space="preserve">Symfonický orchestr HMP FOK </t>
  </si>
  <si>
    <t>Pražská informační služba</t>
  </si>
  <si>
    <t>Hvězdárna a planetárium HMP</t>
  </si>
  <si>
    <t>Galerie HMP</t>
  </si>
  <si>
    <t>Muzeum HMP</t>
  </si>
  <si>
    <t>Národní kulturní památka Vyšehrad</t>
  </si>
  <si>
    <t>Městská knihovna v Praze</t>
  </si>
  <si>
    <t>Zoologická zahrada HMP</t>
  </si>
  <si>
    <t>Botanická zahrada HMP</t>
  </si>
  <si>
    <t>292 / 2</t>
  </si>
  <si>
    <t>472 / 2</t>
  </si>
  <si>
    <t>316 / 1</t>
  </si>
  <si>
    <t>235 / 2</t>
  </si>
  <si>
    <t>364 / 2</t>
  </si>
  <si>
    <t>302 / 1</t>
  </si>
  <si>
    <t>645 / 2</t>
  </si>
  <si>
    <t>286 / 2</t>
  </si>
  <si>
    <t>921 / 1</t>
  </si>
  <si>
    <t>Hudební těleso s dlouholetou tradicí</t>
  </si>
  <si>
    <t>Posláním organizace je seznamování široké veřejnosti s astronomií a příbuznými přírodními a technickými vědami</t>
  </si>
  <si>
    <t>Galerie s krajskou působností, provádí shromažďování, vystavování a restaurování děl výtvarného umění</t>
  </si>
  <si>
    <t>Muzeum s krajskou působností, provádí shromažďování, odborná správa a zpracování muzejních sbírek</t>
  </si>
  <si>
    <t>Zabezpečuje ochranu, údržbu, rehabilitaci a prezentaci části historického areálu NKP Vyšehrad ve vlastnictví hl.m.Prahy</t>
  </si>
  <si>
    <t>Zajišťuje služby cestovního ruchu pro návštěvníky HMP</t>
  </si>
  <si>
    <t>Krajská knihovna HMP, poskytuje veřejné knihovnické, informační a další služby</t>
  </si>
  <si>
    <t xml:space="preserve">Posláním organizace je chov a prezentace živých zvířat, seznamování veřejnosti s poznatky zoologie a péče o přírodní areál </t>
  </si>
  <si>
    <t>Oragnizace shromažďuje a udržuje co nejbohatší sortiment rostlin pro zachování genofondu a pro výstavní a naučné účely</t>
  </si>
  <si>
    <t xml:space="preserve">                                                   Organizace
Ukazatel</t>
  </si>
  <si>
    <t>Počet návštěvníků *)</t>
  </si>
  <si>
    <t>Počet výstav (akcí)</t>
  </si>
  <si>
    <t>2884/1592</t>
  </si>
  <si>
    <t>1609/3</t>
  </si>
  <si>
    <t>3146/1854</t>
  </si>
  <si>
    <t>Podíl tržeb z prodeje vstupenek na nákladech</t>
  </si>
  <si>
    <t>___</t>
  </si>
  <si>
    <t>8 objektů - bez expozic nebo stálé expozice</t>
  </si>
  <si>
    <t xml:space="preserve">3 objekty </t>
  </si>
  <si>
    <t>objekty/výstavy/akce - vlastní</t>
  </si>
  <si>
    <t>objekty/výstavy/akce - hostující</t>
  </si>
  <si>
    <t>Celkem výstav/akcí</t>
  </si>
  <si>
    <t>7 objektů - výstavy nebo stálé expozice</t>
  </si>
  <si>
    <t>2448 akcí</t>
  </si>
  <si>
    <t>3 objekty - stálé expozice, výstavy, další akce</t>
  </si>
  <si>
    <t>4 objekty - stálé expozice, výstavy, pohlídkový okruh</t>
  </si>
  <si>
    <t>__</t>
  </si>
  <si>
    <t>stálá expozice</t>
  </si>
  <si>
    <t>nesledujeme</t>
  </si>
  <si>
    <t>venkovní expozice + Fata Morgana</t>
  </si>
  <si>
    <t>22 výstav</t>
  </si>
  <si>
    <t>*) expozice, výstavy, vycházky, čtenáři</t>
  </si>
  <si>
    <t>740 / 3</t>
  </si>
  <si>
    <t>18 výstav</t>
  </si>
  <si>
    <t>10 výstav,     195 akcí</t>
  </si>
  <si>
    <t>11 výstav, 231 akcí</t>
  </si>
  <si>
    <t xml:space="preserve">Srovnání výsledků hospodaření příspěvkových organizací v působnosti OZV MHMP za rok 2009 (hlavní činnost)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</si>
</sst>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0.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name val="Times New Roman"/>
      <family val="1"/>
    </font>
    <font>
      <b/>
      <sz val="18"/>
      <name val="Arial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9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>
        <color indexed="63"/>
      </bottom>
      <diagonal style="thin">
        <color indexed="24"/>
      </diagonal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 vertical="top"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shrinkToFit="1"/>
    </xf>
    <xf numFmtId="3" fontId="4" fillId="0" borderId="10" xfId="47" applyNumberFormat="1" applyFont="1" applyBorder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6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8" fillId="0" borderId="13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4" fillId="0" borderId="13" xfId="47" applyNumberFormat="1" applyFont="1" applyFill="1" applyBorder="1" applyAlignment="1">
      <alignment vertical="center"/>
      <protection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3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4" fillId="0" borderId="12" xfId="47" applyNumberFormat="1" applyFont="1" applyFill="1" applyBorder="1" applyAlignment="1">
      <alignment vertical="center"/>
      <protection/>
    </xf>
    <xf numFmtId="3" fontId="4" fillId="0" borderId="12" xfId="47" applyNumberFormat="1" applyFont="1" applyBorder="1" applyAlignment="1">
      <alignment vertical="center"/>
      <protection/>
    </xf>
    <xf numFmtId="3" fontId="4" fillId="0" borderId="10" xfId="47" applyNumberFormat="1" applyFont="1" applyFill="1" applyBorder="1" applyAlignment="1">
      <alignment vertical="center"/>
      <protection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4" fillId="0" borderId="15" xfId="47" applyNumberFormat="1" applyFont="1" applyFill="1" applyBorder="1" applyAlignment="1">
      <alignment vertical="center"/>
      <protection/>
    </xf>
    <xf numFmtId="3" fontId="8" fillId="0" borderId="15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164" fontId="8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8" fillId="0" borderId="18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60" zoomScaleNormal="60" zoomScalePageLayoutView="0" workbookViewId="0" topLeftCell="A1">
      <selection activeCell="J91" sqref="J91"/>
    </sheetView>
  </sheetViews>
  <sheetFormatPr defaultColWidth="9.140625" defaultRowHeight="12.75"/>
  <cols>
    <col min="1" max="1" width="4.00390625" style="0" customWidth="1"/>
    <col min="2" max="2" width="57.140625" style="0" customWidth="1"/>
    <col min="3" max="3" width="13.140625" style="0" customWidth="1"/>
    <col min="4" max="4" width="15.7109375" style="0" customWidth="1"/>
    <col min="5" max="5" width="17.421875" style="0" customWidth="1"/>
    <col min="6" max="6" width="18.57421875" style="0" customWidth="1"/>
    <col min="7" max="7" width="18.8515625" style="0" customWidth="1"/>
    <col min="8" max="8" width="16.7109375" style="0" customWidth="1"/>
    <col min="9" max="9" width="16.140625" style="0" customWidth="1"/>
    <col min="10" max="10" width="17.57421875" style="0" customWidth="1"/>
    <col min="11" max="11" width="14.421875" style="0" customWidth="1"/>
    <col min="12" max="12" width="16.140625" style="0" customWidth="1"/>
    <col min="13" max="13" width="17.421875" style="0" customWidth="1"/>
    <col min="14" max="14" width="24.140625" style="0" customWidth="1"/>
    <col min="15" max="15" width="23.7109375" style="0" customWidth="1"/>
  </cols>
  <sheetData>
    <row r="1" spans="2:19" ht="98.25" customHeight="1">
      <c r="B1" s="96" t="s">
        <v>112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85"/>
      <c r="O1" s="85"/>
      <c r="P1" s="85"/>
      <c r="Q1" s="85"/>
      <c r="R1" s="85"/>
      <c r="S1" s="85"/>
    </row>
    <row r="2" ht="27.75" customHeight="1">
      <c r="B2" s="23" t="s">
        <v>57</v>
      </c>
    </row>
    <row r="3" spans="2:13" ht="65.25" customHeight="1">
      <c r="B3" s="26" t="s">
        <v>47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31" t="s">
        <v>52</v>
      </c>
      <c r="M3" s="4" t="s">
        <v>58</v>
      </c>
    </row>
    <row r="4" spans="2:15" ht="18.75" customHeight="1">
      <c r="B4" s="5" t="s">
        <v>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2"/>
      <c r="O4" s="84"/>
    </row>
    <row r="5" spans="2:15" ht="23.25" customHeight="1">
      <c r="B5" s="7" t="s">
        <v>23</v>
      </c>
      <c r="C5" s="8">
        <v>26026</v>
      </c>
      <c r="D5" s="8">
        <v>78960</v>
      </c>
      <c r="E5" s="8">
        <v>48909</v>
      </c>
      <c r="F5" s="8">
        <v>28147</v>
      </c>
      <c r="G5" s="8">
        <v>122871</v>
      </c>
      <c r="H5" s="8">
        <v>38486</v>
      </c>
      <c r="I5" s="8">
        <v>34832</v>
      </c>
      <c r="J5" s="8">
        <v>122399</v>
      </c>
      <c r="K5" s="8">
        <v>40335</v>
      </c>
      <c r="L5" s="8">
        <v>162512</v>
      </c>
      <c r="M5" s="57">
        <v>30501</v>
      </c>
      <c r="N5" s="32"/>
      <c r="O5" s="40"/>
    </row>
    <row r="6" spans="2:15" ht="24.75" customHeight="1">
      <c r="B6" s="7" t="s">
        <v>24</v>
      </c>
      <c r="C6" s="9">
        <v>31086</v>
      </c>
      <c r="D6" s="9">
        <v>92001</v>
      </c>
      <c r="E6" s="9">
        <v>48909</v>
      </c>
      <c r="F6" s="9">
        <v>32990</v>
      </c>
      <c r="G6" s="9">
        <v>127747</v>
      </c>
      <c r="H6" s="9">
        <v>50780</v>
      </c>
      <c r="I6" s="9">
        <v>34832</v>
      </c>
      <c r="J6" s="9">
        <v>122399</v>
      </c>
      <c r="K6" s="9">
        <v>54598</v>
      </c>
      <c r="L6" s="9">
        <v>165568</v>
      </c>
      <c r="M6" s="9">
        <v>55257</v>
      </c>
      <c r="N6" s="50"/>
      <c r="O6" s="61"/>
    </row>
    <row r="7" spans="2:15" ht="23.25" customHeight="1">
      <c r="B7" s="7" t="s">
        <v>25</v>
      </c>
      <c r="C7" s="9">
        <v>30783</v>
      </c>
      <c r="D7" s="9">
        <v>61992</v>
      </c>
      <c r="E7" s="9">
        <v>36261</v>
      </c>
      <c r="F7" s="9">
        <v>27569</v>
      </c>
      <c r="G7" s="9">
        <v>81201</v>
      </c>
      <c r="H7" s="9">
        <v>60094</v>
      </c>
      <c r="I7" s="9">
        <v>18788</v>
      </c>
      <c r="J7" s="9">
        <v>97372</v>
      </c>
      <c r="K7" s="9">
        <v>36103</v>
      </c>
      <c r="L7" s="9">
        <v>158091</v>
      </c>
      <c r="M7" s="9">
        <v>111277</v>
      </c>
      <c r="N7" s="50"/>
      <c r="O7" s="61"/>
    </row>
    <row r="8" spans="2:15" ht="21.75" customHeight="1">
      <c r="B8" s="7" t="s">
        <v>26</v>
      </c>
      <c r="C8" s="10">
        <v>29548</v>
      </c>
      <c r="D8" s="10">
        <v>61416</v>
      </c>
      <c r="E8" s="10">
        <v>35905</v>
      </c>
      <c r="F8" s="10">
        <v>27045</v>
      </c>
      <c r="G8" s="11">
        <v>81074</v>
      </c>
      <c r="H8" s="9">
        <v>55893</v>
      </c>
      <c r="I8" s="9">
        <v>19394</v>
      </c>
      <c r="J8" s="9">
        <v>97059</v>
      </c>
      <c r="K8" s="12">
        <v>36099</v>
      </c>
      <c r="L8" s="12">
        <v>157306</v>
      </c>
      <c r="M8" s="9">
        <v>110359</v>
      </c>
      <c r="N8" s="50"/>
      <c r="O8" s="62"/>
    </row>
    <row r="9" spans="2:15" ht="21.75" customHeight="1">
      <c r="B9" s="7" t="s">
        <v>27</v>
      </c>
      <c r="C9" s="10">
        <v>21848</v>
      </c>
      <c r="D9" s="12">
        <v>39130</v>
      </c>
      <c r="E9" s="10">
        <v>23069</v>
      </c>
      <c r="F9" s="13">
        <v>20865</v>
      </c>
      <c r="G9" s="11">
        <v>53032</v>
      </c>
      <c r="H9" s="9">
        <v>42148</v>
      </c>
      <c r="I9" s="9">
        <v>12163</v>
      </c>
      <c r="J9" s="9">
        <v>66482</v>
      </c>
      <c r="K9" s="13">
        <v>30225</v>
      </c>
      <c r="L9" s="13">
        <v>68189</v>
      </c>
      <c r="M9" s="9">
        <v>88829</v>
      </c>
      <c r="N9" s="50"/>
      <c r="O9" s="62"/>
    </row>
    <row r="10" spans="2:15" ht="18.75"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1"/>
      <c r="O10" s="62"/>
    </row>
    <row r="11" spans="2:15" ht="36">
      <c r="B11" s="7" t="s">
        <v>28</v>
      </c>
      <c r="C11" s="14">
        <v>229528</v>
      </c>
      <c r="D11" s="14">
        <v>256127</v>
      </c>
      <c r="E11" s="14">
        <v>203925</v>
      </c>
      <c r="F11" s="14">
        <v>270917</v>
      </c>
      <c r="G11" s="14">
        <v>236870</v>
      </c>
      <c r="H11" s="14">
        <v>257542</v>
      </c>
      <c r="I11" s="14">
        <v>259281</v>
      </c>
      <c r="J11" s="15">
        <v>216270</v>
      </c>
      <c r="K11" s="15">
        <v>239061</v>
      </c>
      <c r="L11" s="15">
        <v>224400</v>
      </c>
      <c r="M11" s="54">
        <v>312482</v>
      </c>
      <c r="N11" s="51"/>
      <c r="O11" s="62"/>
    </row>
    <row r="12" spans="2:15" ht="36">
      <c r="B12" s="7" t="s">
        <v>29</v>
      </c>
      <c r="C12" s="16">
        <v>0.2303</v>
      </c>
      <c r="D12" s="16">
        <v>0.216</v>
      </c>
      <c r="E12" s="16">
        <v>0.278</v>
      </c>
      <c r="F12" s="16">
        <v>0.195</v>
      </c>
      <c r="G12" s="16">
        <v>0.314</v>
      </c>
      <c r="H12" s="16">
        <v>0.175</v>
      </c>
      <c r="I12" s="16">
        <v>0.304</v>
      </c>
      <c r="J12" s="17">
        <v>0.262</v>
      </c>
      <c r="K12" s="17">
        <v>0.123</v>
      </c>
      <c r="L12" s="17">
        <v>0.501</v>
      </c>
      <c r="M12" s="53">
        <v>0.164</v>
      </c>
      <c r="N12" s="51"/>
      <c r="O12" s="52"/>
    </row>
    <row r="13" spans="2:15" ht="24.75" customHeight="1">
      <c r="B13" s="7" t="s">
        <v>30</v>
      </c>
      <c r="C13" s="33">
        <v>0.302</v>
      </c>
      <c r="D13" s="33">
        <v>0.372</v>
      </c>
      <c r="E13" s="33">
        <v>0.367</v>
      </c>
      <c r="F13" s="33">
        <v>0.248</v>
      </c>
      <c r="G13" s="33">
        <v>0.347</v>
      </c>
      <c r="H13" s="33">
        <v>0.321</v>
      </c>
      <c r="I13" s="33">
        <v>0.342</v>
      </c>
      <c r="J13" s="33">
        <v>0.318</v>
      </c>
      <c r="K13" s="33">
        <v>0.163</v>
      </c>
      <c r="L13" s="33">
        <v>0.572</v>
      </c>
      <c r="M13" s="16">
        <v>0.203</v>
      </c>
      <c r="N13" s="51"/>
      <c r="O13" s="52"/>
    </row>
    <row r="14" spans="2:15" ht="18.75">
      <c r="B14" s="2" t="s">
        <v>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51"/>
      <c r="O14" s="52"/>
    </row>
    <row r="15" spans="2:15" ht="24.75" customHeight="1">
      <c r="B15" s="7" t="s">
        <v>13</v>
      </c>
      <c r="C15" s="14" t="s">
        <v>67</v>
      </c>
      <c r="D15" s="14" t="s">
        <v>68</v>
      </c>
      <c r="E15" s="14" t="s">
        <v>69</v>
      </c>
      <c r="F15" s="14" t="s">
        <v>70</v>
      </c>
      <c r="G15" s="14" t="s">
        <v>108</v>
      </c>
      <c r="H15" s="14" t="s">
        <v>71</v>
      </c>
      <c r="I15" s="14" t="s">
        <v>72</v>
      </c>
      <c r="J15" s="15" t="s">
        <v>73</v>
      </c>
      <c r="K15" s="15" t="s">
        <v>74</v>
      </c>
      <c r="L15" s="15" t="s">
        <v>75</v>
      </c>
      <c r="M15" s="59" t="s">
        <v>89</v>
      </c>
      <c r="N15" s="51"/>
      <c r="O15" s="52"/>
    </row>
    <row r="16" spans="2:14" ht="36">
      <c r="B16" s="7" t="s">
        <v>31</v>
      </c>
      <c r="C16" s="16">
        <v>0.876</v>
      </c>
      <c r="D16" s="16">
        <v>0.98</v>
      </c>
      <c r="E16" s="16">
        <v>0.86055</v>
      </c>
      <c r="F16" s="16">
        <v>0.83</v>
      </c>
      <c r="G16" s="16">
        <v>0.84</v>
      </c>
      <c r="H16" s="16">
        <v>0.7596</v>
      </c>
      <c r="I16" s="16">
        <v>0.76</v>
      </c>
      <c r="J16" s="17">
        <v>0.8252</v>
      </c>
      <c r="K16" s="17">
        <v>0.86</v>
      </c>
      <c r="L16" s="17">
        <v>0.8649</v>
      </c>
      <c r="M16" s="53">
        <v>0.658</v>
      </c>
      <c r="N16" s="49"/>
    </row>
    <row r="17" spans="2:14" ht="36">
      <c r="B17" s="7" t="s">
        <v>32</v>
      </c>
      <c r="C17" s="14">
        <v>665</v>
      </c>
      <c r="D17" s="14">
        <v>391</v>
      </c>
      <c r="E17" s="14">
        <v>457</v>
      </c>
      <c r="F17" s="14">
        <v>515</v>
      </c>
      <c r="G17" s="14">
        <v>470.5</v>
      </c>
      <c r="H17" s="14">
        <v>602</v>
      </c>
      <c r="I17" s="14">
        <v>349</v>
      </c>
      <c r="J17" s="15">
        <v>442</v>
      </c>
      <c r="K17" s="15">
        <v>477</v>
      </c>
      <c r="L17" s="15">
        <v>395</v>
      </c>
      <c r="M17" s="58" t="s">
        <v>88</v>
      </c>
      <c r="N17" s="49"/>
    </row>
    <row r="18" spans="2:14" ht="18">
      <c r="B18" s="7" t="s">
        <v>33</v>
      </c>
      <c r="C18" s="14">
        <v>176</v>
      </c>
      <c r="D18" s="14">
        <v>120</v>
      </c>
      <c r="E18" s="14">
        <v>163</v>
      </c>
      <c r="F18" s="14">
        <v>135</v>
      </c>
      <c r="G18" s="14">
        <v>189</v>
      </c>
      <c r="H18" s="14">
        <v>129</v>
      </c>
      <c r="I18" s="14">
        <v>87</v>
      </c>
      <c r="J18" s="15">
        <v>206</v>
      </c>
      <c r="K18" s="15">
        <v>63</v>
      </c>
      <c r="L18" s="15">
        <v>463</v>
      </c>
      <c r="M18" s="14">
        <v>262</v>
      </c>
      <c r="N18" s="49"/>
    </row>
    <row r="19" spans="2:14" ht="18">
      <c r="B19" s="7" t="s">
        <v>11</v>
      </c>
      <c r="C19" s="14">
        <v>186.2</v>
      </c>
      <c r="D19" s="14">
        <v>131</v>
      </c>
      <c r="E19" s="14">
        <v>163</v>
      </c>
      <c r="F19" s="14">
        <v>152</v>
      </c>
      <c r="G19" s="14">
        <v>180.5</v>
      </c>
      <c r="H19" s="14">
        <v>172</v>
      </c>
      <c r="I19" s="14">
        <v>86</v>
      </c>
      <c r="J19" s="15">
        <v>207</v>
      </c>
      <c r="K19" s="15">
        <v>79</v>
      </c>
      <c r="L19" s="15">
        <v>474</v>
      </c>
      <c r="M19" s="14">
        <v>499</v>
      </c>
      <c r="N19" s="49"/>
    </row>
    <row r="20" spans="2:14" ht="36">
      <c r="B20" s="7" t="s">
        <v>34</v>
      </c>
      <c r="C20" s="14">
        <f>SUM(C17+C18)</f>
        <v>841</v>
      </c>
      <c r="D20" s="14">
        <f aca="true" t="shared" si="0" ref="D20:L20">SUM(D17+D18)</f>
        <v>511</v>
      </c>
      <c r="E20" s="14">
        <f t="shared" si="0"/>
        <v>620</v>
      </c>
      <c r="F20" s="14">
        <f t="shared" si="0"/>
        <v>650</v>
      </c>
      <c r="G20" s="14">
        <f t="shared" si="0"/>
        <v>659.5</v>
      </c>
      <c r="H20" s="14">
        <f t="shared" si="0"/>
        <v>731</v>
      </c>
      <c r="I20" s="14">
        <f t="shared" si="0"/>
        <v>436</v>
      </c>
      <c r="J20" s="14">
        <f t="shared" si="0"/>
        <v>648</v>
      </c>
      <c r="K20" s="14">
        <f t="shared" si="0"/>
        <v>540</v>
      </c>
      <c r="L20" s="14">
        <f t="shared" si="0"/>
        <v>858</v>
      </c>
      <c r="M20" s="60" t="s">
        <v>90</v>
      </c>
      <c r="N20" s="49"/>
    </row>
    <row r="21" spans="2:14" ht="110.25" customHeight="1">
      <c r="B21" s="3" t="s">
        <v>6</v>
      </c>
      <c r="C21" s="19" t="s">
        <v>35</v>
      </c>
      <c r="D21" s="19" t="s">
        <v>36</v>
      </c>
      <c r="E21" s="19" t="s">
        <v>37</v>
      </c>
      <c r="F21" s="19" t="s">
        <v>38</v>
      </c>
      <c r="G21" s="19" t="s">
        <v>39</v>
      </c>
      <c r="H21" s="19" t="s">
        <v>40</v>
      </c>
      <c r="I21" s="19" t="s">
        <v>41</v>
      </c>
      <c r="J21" s="19" t="s">
        <v>42</v>
      </c>
      <c r="K21" s="19" t="s">
        <v>43</v>
      </c>
      <c r="L21" s="19" t="s">
        <v>53</v>
      </c>
      <c r="M21" s="19" t="s">
        <v>76</v>
      </c>
      <c r="N21" s="49"/>
    </row>
    <row r="22" ht="15" customHeight="1">
      <c r="N22" s="49"/>
    </row>
    <row r="23" ht="15" customHeight="1">
      <c r="M23" s="22"/>
    </row>
    <row r="24" spans="2:13" ht="62.25" customHeight="1">
      <c r="B24" s="26" t="s">
        <v>85</v>
      </c>
      <c r="C24" s="64"/>
      <c r="D24" s="4" t="s">
        <v>59</v>
      </c>
      <c r="E24" s="4" t="s">
        <v>60</v>
      </c>
      <c r="F24" s="4" t="s">
        <v>61</v>
      </c>
      <c r="G24" s="4" t="s">
        <v>62</v>
      </c>
      <c r="H24" s="4" t="s">
        <v>63</v>
      </c>
      <c r="I24" s="4" t="s">
        <v>64</v>
      </c>
      <c r="J24" s="4" t="s">
        <v>65</v>
      </c>
      <c r="K24" s="4" t="s">
        <v>66</v>
      </c>
      <c r="L24" s="38"/>
      <c r="M24" s="22"/>
    </row>
    <row r="25" spans="2:12" ht="15" customHeight="1">
      <c r="B25" s="5" t="s">
        <v>12</v>
      </c>
      <c r="C25" s="65"/>
      <c r="D25" s="6"/>
      <c r="E25" s="6"/>
      <c r="F25" s="6"/>
      <c r="G25" s="6"/>
      <c r="H25" s="6"/>
      <c r="I25" s="6"/>
      <c r="J25" s="6"/>
      <c r="K25" s="6"/>
      <c r="L25" s="39"/>
    </row>
    <row r="26" spans="2:12" ht="24.75" customHeight="1">
      <c r="B26" s="34" t="s">
        <v>87</v>
      </c>
      <c r="C26" s="66"/>
      <c r="D26" s="55"/>
      <c r="E26" s="55"/>
      <c r="F26" s="8">
        <v>18</v>
      </c>
      <c r="G26" s="8">
        <v>205</v>
      </c>
      <c r="H26" s="8">
        <v>242</v>
      </c>
      <c r="I26" s="56"/>
      <c r="J26" s="56"/>
      <c r="K26" s="8">
        <v>22</v>
      </c>
      <c r="L26" s="40"/>
    </row>
    <row r="27" spans="2:13" ht="24.75" customHeight="1">
      <c r="B27" s="7" t="s">
        <v>86</v>
      </c>
      <c r="C27" s="67"/>
      <c r="D27" s="9">
        <v>27109</v>
      </c>
      <c r="E27" s="9">
        <v>133631</v>
      </c>
      <c r="F27" s="9">
        <v>96635</v>
      </c>
      <c r="G27" s="9">
        <v>78946</v>
      </c>
      <c r="H27" s="9">
        <v>51702</v>
      </c>
      <c r="I27" s="9">
        <v>2229311</v>
      </c>
      <c r="J27" s="9">
        <v>1296579</v>
      </c>
      <c r="K27" s="9">
        <v>276000</v>
      </c>
      <c r="L27" s="35"/>
      <c r="M27" s="22"/>
    </row>
    <row r="28" spans="2:14" ht="24.75" customHeight="1">
      <c r="B28" s="7" t="s">
        <v>25</v>
      </c>
      <c r="C28" s="67"/>
      <c r="D28" s="9">
        <v>111978</v>
      </c>
      <c r="E28" s="9">
        <v>30859</v>
      </c>
      <c r="F28" s="9">
        <v>72094</v>
      </c>
      <c r="G28" s="9">
        <v>84779</v>
      </c>
      <c r="H28" s="9">
        <v>41207</v>
      </c>
      <c r="I28" s="9">
        <v>249760</v>
      </c>
      <c r="J28" s="9">
        <v>320552</v>
      </c>
      <c r="K28" s="9">
        <v>92387</v>
      </c>
      <c r="L28" s="35"/>
      <c r="M28" s="22"/>
      <c r="N28" s="32"/>
    </row>
    <row r="29" spans="2:14" ht="24.75" customHeight="1">
      <c r="B29" s="7" t="s">
        <v>26</v>
      </c>
      <c r="C29" s="67"/>
      <c r="D29" s="10">
        <v>108938</v>
      </c>
      <c r="E29" s="10">
        <v>29768</v>
      </c>
      <c r="F29" s="10">
        <v>74884</v>
      </c>
      <c r="G29" s="11">
        <v>85416</v>
      </c>
      <c r="H29" s="9">
        <v>40201</v>
      </c>
      <c r="I29" s="9">
        <v>249186</v>
      </c>
      <c r="J29" s="9">
        <v>293099</v>
      </c>
      <c r="K29" s="12">
        <v>89694</v>
      </c>
      <c r="L29" s="41"/>
      <c r="M29" s="22"/>
      <c r="N29" s="32"/>
    </row>
    <row r="30" spans="2:14" ht="24.75" customHeight="1">
      <c r="B30" s="7" t="s">
        <v>27</v>
      </c>
      <c r="C30" s="67"/>
      <c r="D30" s="12">
        <v>29196</v>
      </c>
      <c r="E30" s="10">
        <v>23590</v>
      </c>
      <c r="F30" s="13">
        <v>59800</v>
      </c>
      <c r="G30" s="11">
        <v>72768</v>
      </c>
      <c r="H30" s="9">
        <v>36032</v>
      </c>
      <c r="I30" s="9">
        <v>219750</v>
      </c>
      <c r="J30" s="9">
        <v>105524</v>
      </c>
      <c r="K30" s="13">
        <v>74904</v>
      </c>
      <c r="L30" s="42"/>
      <c r="M30" s="22"/>
      <c r="N30" s="32"/>
    </row>
    <row r="31" spans="2:14" ht="16.5" customHeight="1">
      <c r="B31" s="5" t="s">
        <v>8</v>
      </c>
      <c r="C31" s="65"/>
      <c r="D31" s="6"/>
      <c r="E31" s="6"/>
      <c r="F31" s="6"/>
      <c r="G31" s="6"/>
      <c r="H31" s="6"/>
      <c r="I31" s="6"/>
      <c r="J31" s="6"/>
      <c r="K31" s="6"/>
      <c r="L31" s="39"/>
      <c r="M31" s="22"/>
      <c r="N31" s="32"/>
    </row>
    <row r="32" spans="2:14" ht="39" customHeight="1">
      <c r="B32" s="7" t="s">
        <v>28</v>
      </c>
      <c r="C32" s="68"/>
      <c r="D32" s="14">
        <v>307313</v>
      </c>
      <c r="E32" s="14">
        <v>242000</v>
      </c>
      <c r="F32" s="14">
        <v>234067</v>
      </c>
      <c r="G32" s="14">
        <v>262515</v>
      </c>
      <c r="H32" s="14">
        <v>254565</v>
      </c>
      <c r="I32" s="14">
        <v>256998</v>
      </c>
      <c r="J32" s="15">
        <v>326264</v>
      </c>
      <c r="K32" s="15">
        <v>277712</v>
      </c>
      <c r="L32" s="43"/>
      <c r="M32" s="22"/>
      <c r="N32" s="32"/>
    </row>
    <row r="33" spans="2:13" ht="30" customHeight="1">
      <c r="B33" s="7" t="s">
        <v>91</v>
      </c>
      <c r="C33" s="69"/>
      <c r="D33" s="16">
        <v>0.379</v>
      </c>
      <c r="E33" s="16">
        <v>0.117</v>
      </c>
      <c r="F33" s="16">
        <v>0.07</v>
      </c>
      <c r="G33" s="16">
        <v>0.067</v>
      </c>
      <c r="H33" s="16">
        <v>0.032</v>
      </c>
      <c r="I33" s="16">
        <v>0.092</v>
      </c>
      <c r="J33" s="17">
        <v>0.447</v>
      </c>
      <c r="K33" s="17">
        <v>0.116</v>
      </c>
      <c r="L33" s="44"/>
      <c r="M33" s="22"/>
    </row>
    <row r="34" spans="2:13" ht="24.75" customHeight="1">
      <c r="B34" s="7" t="s">
        <v>30</v>
      </c>
      <c r="C34" s="69"/>
      <c r="D34" s="16">
        <v>0.76</v>
      </c>
      <c r="E34" s="16">
        <v>0.244</v>
      </c>
      <c r="F34" s="16">
        <v>0.164</v>
      </c>
      <c r="G34" s="16">
        <v>0.1409</v>
      </c>
      <c r="H34" s="16">
        <v>0.129</v>
      </c>
      <c r="I34" s="16">
        <v>0.12</v>
      </c>
      <c r="J34" s="17">
        <v>0.734</v>
      </c>
      <c r="K34" s="17">
        <v>0.195</v>
      </c>
      <c r="L34" s="45"/>
      <c r="M34" s="22"/>
    </row>
    <row r="35" spans="2:13" ht="15.75" customHeight="1">
      <c r="B35" s="2" t="s">
        <v>9</v>
      </c>
      <c r="C35" s="70"/>
      <c r="D35" s="18"/>
      <c r="E35" s="18"/>
      <c r="F35" s="18"/>
      <c r="G35" s="18"/>
      <c r="H35" s="18"/>
      <c r="I35" s="18"/>
      <c r="J35" s="18"/>
      <c r="K35" s="18"/>
      <c r="L35" s="46"/>
      <c r="M35" s="22"/>
    </row>
    <row r="36" spans="2:12" s="22" customFormat="1" ht="24.75" customHeight="1">
      <c r="B36" s="7" t="s">
        <v>11</v>
      </c>
      <c r="C36" s="68"/>
      <c r="D36" s="14">
        <v>50.6</v>
      </c>
      <c r="E36" s="14">
        <v>30.7</v>
      </c>
      <c r="F36" s="14">
        <v>39.3</v>
      </c>
      <c r="G36" s="14">
        <v>100</v>
      </c>
      <c r="H36" s="14">
        <v>27.75</v>
      </c>
      <c r="I36" s="14">
        <v>60</v>
      </c>
      <c r="J36" s="15">
        <v>104</v>
      </c>
      <c r="K36" s="15">
        <v>63.7</v>
      </c>
      <c r="L36" s="43"/>
    </row>
    <row r="37" spans="2:13" ht="219" customHeight="1">
      <c r="B37" s="3" t="s">
        <v>6</v>
      </c>
      <c r="C37" s="71"/>
      <c r="D37" s="36" t="s">
        <v>81</v>
      </c>
      <c r="E37" s="37" t="s">
        <v>77</v>
      </c>
      <c r="F37" s="37" t="s">
        <v>78</v>
      </c>
      <c r="G37" s="37" t="s">
        <v>79</v>
      </c>
      <c r="H37" s="37" t="s">
        <v>80</v>
      </c>
      <c r="I37" s="37" t="s">
        <v>82</v>
      </c>
      <c r="J37" s="37" t="s">
        <v>83</v>
      </c>
      <c r="K37" s="37" t="s">
        <v>84</v>
      </c>
      <c r="L37" s="47"/>
      <c r="M37" s="22"/>
    </row>
    <row r="39" ht="18">
      <c r="B39" s="30" t="s">
        <v>55</v>
      </c>
    </row>
    <row r="40" ht="18">
      <c r="B40" s="30" t="s">
        <v>107</v>
      </c>
    </row>
    <row r="41" ht="18">
      <c r="B41" s="30"/>
    </row>
    <row r="42" ht="20.25">
      <c r="B42" s="24" t="s">
        <v>50</v>
      </c>
    </row>
    <row r="43" spans="1:13" ht="54">
      <c r="A43" s="22"/>
      <c r="B43" s="26" t="s">
        <v>47</v>
      </c>
      <c r="C43" s="86" t="s">
        <v>14</v>
      </c>
      <c r="D43" s="86" t="s">
        <v>44</v>
      </c>
      <c r="E43" s="86" t="s">
        <v>16</v>
      </c>
      <c r="F43" s="86" t="s">
        <v>17</v>
      </c>
      <c r="G43" s="86" t="s">
        <v>18</v>
      </c>
      <c r="H43" s="86" t="s">
        <v>19</v>
      </c>
      <c r="I43" s="86" t="s">
        <v>20</v>
      </c>
      <c r="J43" s="86" t="s">
        <v>21</v>
      </c>
      <c r="K43" s="86" t="s">
        <v>45</v>
      </c>
      <c r="L43" s="87" t="s">
        <v>52</v>
      </c>
      <c r="M43" s="88" t="s">
        <v>58</v>
      </c>
    </row>
    <row r="44" spans="1:13" ht="24.75" customHeight="1">
      <c r="A44" s="22"/>
      <c r="B44" s="27" t="s">
        <v>10</v>
      </c>
      <c r="C44" s="10">
        <v>29548</v>
      </c>
      <c r="D44" s="10">
        <v>61416</v>
      </c>
      <c r="E44" s="10">
        <v>35905</v>
      </c>
      <c r="F44" s="10">
        <v>27045</v>
      </c>
      <c r="G44" s="11">
        <v>81074</v>
      </c>
      <c r="H44" s="9">
        <v>55893</v>
      </c>
      <c r="I44" s="9">
        <v>19394</v>
      </c>
      <c r="J44" s="9">
        <v>97059</v>
      </c>
      <c r="K44" s="12">
        <v>36099</v>
      </c>
      <c r="L44" s="12">
        <v>157306</v>
      </c>
      <c r="M44" s="9">
        <v>110359</v>
      </c>
    </row>
    <row r="45" spans="1:13" ht="24.75" customHeight="1">
      <c r="A45" s="22"/>
      <c r="B45" s="27" t="s">
        <v>27</v>
      </c>
      <c r="C45" s="10">
        <v>21848</v>
      </c>
      <c r="D45" s="12">
        <v>39130</v>
      </c>
      <c r="E45" s="10">
        <v>23069</v>
      </c>
      <c r="F45" s="13">
        <v>20865</v>
      </c>
      <c r="G45" s="11">
        <v>53040</v>
      </c>
      <c r="H45" s="9">
        <v>42148</v>
      </c>
      <c r="I45" s="9">
        <v>12163</v>
      </c>
      <c r="J45" s="9">
        <v>66482</v>
      </c>
      <c r="K45" s="13">
        <v>30225</v>
      </c>
      <c r="L45" s="13">
        <v>68189</v>
      </c>
      <c r="M45" s="9">
        <v>88829</v>
      </c>
    </row>
    <row r="46" spans="1:13" ht="24.75" customHeight="1">
      <c r="A46" s="22"/>
      <c r="B46" s="28" t="s">
        <v>46</v>
      </c>
      <c r="C46" s="33">
        <v>0.302</v>
      </c>
      <c r="D46" s="33">
        <v>0.372</v>
      </c>
      <c r="E46" s="33">
        <v>0.367</v>
      </c>
      <c r="F46" s="33">
        <v>0.248</v>
      </c>
      <c r="G46" s="33">
        <v>0.347</v>
      </c>
      <c r="H46" s="33">
        <v>0.321</v>
      </c>
      <c r="I46" s="33">
        <v>0.342</v>
      </c>
      <c r="J46" s="33">
        <v>0.318</v>
      </c>
      <c r="K46" s="33">
        <v>0.163</v>
      </c>
      <c r="L46" s="33">
        <v>0.572</v>
      </c>
      <c r="M46" s="16">
        <v>0.203</v>
      </c>
    </row>
    <row r="49" spans="2:11" ht="63">
      <c r="B49" s="26" t="s">
        <v>85</v>
      </c>
      <c r="D49" s="4" t="s">
        <v>59</v>
      </c>
      <c r="E49" s="4" t="s">
        <v>60</v>
      </c>
      <c r="F49" s="4" t="s">
        <v>61</v>
      </c>
      <c r="G49" s="4" t="s">
        <v>62</v>
      </c>
      <c r="H49" s="4" t="s">
        <v>63</v>
      </c>
      <c r="I49" s="4" t="s">
        <v>64</v>
      </c>
      <c r="J49" s="4" t="s">
        <v>65</v>
      </c>
      <c r="K49" s="4" t="s">
        <v>66</v>
      </c>
    </row>
    <row r="50" spans="2:11" ht="24.75" customHeight="1">
      <c r="B50" s="27" t="s">
        <v>10</v>
      </c>
      <c r="C50" s="63"/>
      <c r="D50" s="10">
        <v>108938</v>
      </c>
      <c r="E50" s="10">
        <v>29768</v>
      </c>
      <c r="F50" s="10">
        <v>74884</v>
      </c>
      <c r="G50" s="11">
        <v>85416</v>
      </c>
      <c r="H50" s="9">
        <v>40201</v>
      </c>
      <c r="I50" s="9">
        <v>249186</v>
      </c>
      <c r="J50" s="9">
        <v>293099</v>
      </c>
      <c r="K50" s="12">
        <v>89694</v>
      </c>
    </row>
    <row r="51" spans="2:11" ht="24.75" customHeight="1">
      <c r="B51" s="27" t="s">
        <v>27</v>
      </c>
      <c r="C51" s="63"/>
      <c r="D51" s="12">
        <v>29196</v>
      </c>
      <c r="E51" s="10">
        <v>23590</v>
      </c>
      <c r="F51" s="13">
        <v>59800</v>
      </c>
      <c r="G51" s="11">
        <v>72768</v>
      </c>
      <c r="H51" s="9">
        <v>36032</v>
      </c>
      <c r="I51" s="9">
        <v>219750</v>
      </c>
      <c r="J51" s="9">
        <v>105524</v>
      </c>
      <c r="K51" s="13">
        <v>74904</v>
      </c>
    </row>
    <row r="52" spans="2:11" ht="24.75" customHeight="1">
      <c r="B52" s="28" t="s">
        <v>46</v>
      </c>
      <c r="C52" s="63"/>
      <c r="D52" s="16">
        <v>0.76</v>
      </c>
      <c r="E52" s="16">
        <v>0.244</v>
      </c>
      <c r="F52" s="16">
        <v>0.164</v>
      </c>
      <c r="G52" s="16">
        <v>0.1409</v>
      </c>
      <c r="H52" s="16">
        <v>0.129</v>
      </c>
      <c r="I52" s="16">
        <v>0.12</v>
      </c>
      <c r="J52" s="17">
        <v>0.734</v>
      </c>
      <c r="K52" s="17">
        <v>0.195</v>
      </c>
    </row>
    <row r="54" spans="2:12" ht="42.75" customHeight="1">
      <c r="B54" s="25" t="s">
        <v>54</v>
      </c>
      <c r="C54" s="20"/>
      <c r="D54" s="20"/>
      <c r="E54" s="20"/>
      <c r="F54" s="20"/>
      <c r="G54" s="21"/>
      <c r="H54" s="21"/>
      <c r="I54" s="21"/>
      <c r="J54" s="21"/>
      <c r="K54" s="20"/>
      <c r="L54" s="20"/>
    </row>
    <row r="55" spans="2:13" s="22" customFormat="1" ht="73.5" customHeight="1">
      <c r="B55" s="26" t="s">
        <v>47</v>
      </c>
      <c r="C55" s="86" t="s">
        <v>14</v>
      </c>
      <c r="D55" s="86" t="s">
        <v>44</v>
      </c>
      <c r="E55" s="86" t="s">
        <v>16</v>
      </c>
      <c r="F55" s="86" t="s">
        <v>17</v>
      </c>
      <c r="G55" s="86" t="s">
        <v>18</v>
      </c>
      <c r="H55" s="86" t="s">
        <v>19</v>
      </c>
      <c r="I55" s="86" t="s">
        <v>20</v>
      </c>
      <c r="J55" s="86" t="s">
        <v>21</v>
      </c>
      <c r="K55" s="86" t="s">
        <v>45</v>
      </c>
      <c r="L55" s="87" t="s">
        <v>52</v>
      </c>
      <c r="M55" s="88" t="s">
        <v>58</v>
      </c>
    </row>
    <row r="56" spans="2:13" s="22" customFormat="1" ht="28.5" customHeight="1">
      <c r="B56" s="27" t="s">
        <v>27</v>
      </c>
      <c r="C56" s="10">
        <v>21848</v>
      </c>
      <c r="D56" s="12">
        <v>39130</v>
      </c>
      <c r="E56" s="10">
        <v>23069</v>
      </c>
      <c r="F56" s="13">
        <v>20865</v>
      </c>
      <c r="G56" s="11">
        <v>53040</v>
      </c>
      <c r="H56" s="9">
        <v>42148</v>
      </c>
      <c r="I56" s="9">
        <v>12163</v>
      </c>
      <c r="J56" s="9">
        <v>66482</v>
      </c>
      <c r="K56" s="13">
        <v>30225</v>
      </c>
      <c r="L56" s="13">
        <v>68189</v>
      </c>
      <c r="M56" s="9">
        <v>88829</v>
      </c>
    </row>
    <row r="57" spans="2:13" s="22" customFormat="1" ht="31.5" customHeight="1">
      <c r="B57" s="27" t="s">
        <v>10</v>
      </c>
      <c r="C57" s="10">
        <v>29548</v>
      </c>
      <c r="D57" s="10">
        <v>61416</v>
      </c>
      <c r="E57" s="10">
        <v>35905</v>
      </c>
      <c r="F57" s="10">
        <v>27045</v>
      </c>
      <c r="G57" s="11">
        <v>81074</v>
      </c>
      <c r="H57" s="9">
        <v>55893</v>
      </c>
      <c r="I57" s="9">
        <v>19394</v>
      </c>
      <c r="J57" s="9">
        <v>97059</v>
      </c>
      <c r="K57" s="12">
        <v>36099</v>
      </c>
      <c r="L57" s="12">
        <v>157306</v>
      </c>
      <c r="M57" s="9">
        <v>110359</v>
      </c>
    </row>
    <row r="58" spans="2:13" s="22" customFormat="1" ht="63" customHeight="1">
      <c r="B58" s="28" t="s">
        <v>29</v>
      </c>
      <c r="C58" s="16">
        <v>0.2303</v>
      </c>
      <c r="D58" s="16">
        <v>0.216</v>
      </c>
      <c r="E58" s="16">
        <v>0.278</v>
      </c>
      <c r="F58" s="16">
        <v>0.195</v>
      </c>
      <c r="G58" s="16">
        <v>0.314</v>
      </c>
      <c r="H58" s="16">
        <v>0.175</v>
      </c>
      <c r="I58" s="16">
        <v>0.304</v>
      </c>
      <c r="J58" s="17">
        <v>0.262</v>
      </c>
      <c r="K58" s="17">
        <v>0.123</v>
      </c>
      <c r="L58" s="17">
        <v>0.501</v>
      </c>
      <c r="M58" s="53">
        <v>0.164</v>
      </c>
    </row>
    <row r="59" spans="2:13" s="22" customFormat="1" ht="27.75" customHeight="1">
      <c r="B59" s="27" t="s">
        <v>5</v>
      </c>
      <c r="C59" s="72">
        <v>6805</v>
      </c>
      <c r="D59" s="72">
        <v>13250</v>
      </c>
      <c r="E59" s="72">
        <v>9967</v>
      </c>
      <c r="F59" s="72">
        <v>5286</v>
      </c>
      <c r="G59" s="73">
        <v>25491</v>
      </c>
      <c r="H59" s="73">
        <v>9805</v>
      </c>
      <c r="I59" s="73">
        <v>5892</v>
      </c>
      <c r="J59" s="73">
        <v>25392</v>
      </c>
      <c r="K59" s="72">
        <v>4444</v>
      </c>
      <c r="L59" s="72">
        <v>78756</v>
      </c>
      <c r="M59" s="89">
        <v>18089</v>
      </c>
    </row>
    <row r="60" spans="2:13" s="22" customFormat="1" ht="66" customHeight="1">
      <c r="B60" s="28" t="s">
        <v>28</v>
      </c>
      <c r="C60" s="14">
        <v>229528</v>
      </c>
      <c r="D60" s="14">
        <v>256127</v>
      </c>
      <c r="E60" s="14">
        <v>203925</v>
      </c>
      <c r="F60" s="14">
        <v>270917</v>
      </c>
      <c r="G60" s="14">
        <v>236870</v>
      </c>
      <c r="H60" s="14">
        <v>257542</v>
      </c>
      <c r="I60" s="14">
        <v>259281</v>
      </c>
      <c r="J60" s="15">
        <v>216270</v>
      </c>
      <c r="K60" s="15">
        <v>239061</v>
      </c>
      <c r="L60" s="15">
        <v>224400</v>
      </c>
      <c r="M60" s="54">
        <v>312482</v>
      </c>
    </row>
    <row r="63" spans="2:11" ht="63">
      <c r="B63" s="48" t="s">
        <v>85</v>
      </c>
      <c r="C63" s="64"/>
      <c r="D63" s="4" t="s">
        <v>59</v>
      </c>
      <c r="E63" s="4" t="s">
        <v>60</v>
      </c>
      <c r="F63" s="4" t="s">
        <v>61</v>
      </c>
      <c r="G63" s="4" t="s">
        <v>62</v>
      </c>
      <c r="H63" s="4" t="s">
        <v>63</v>
      </c>
      <c r="I63" s="4" t="s">
        <v>64</v>
      </c>
      <c r="J63" s="4" t="s">
        <v>65</v>
      </c>
      <c r="K63" s="4" t="s">
        <v>66</v>
      </c>
    </row>
    <row r="64" spans="2:11" ht="28.5" customHeight="1">
      <c r="B64" s="27" t="s">
        <v>27</v>
      </c>
      <c r="C64" s="63"/>
      <c r="D64" s="12">
        <v>29196</v>
      </c>
      <c r="E64" s="10">
        <v>23590</v>
      </c>
      <c r="F64" s="13">
        <v>59800</v>
      </c>
      <c r="G64" s="11">
        <v>72768</v>
      </c>
      <c r="H64" s="9">
        <v>36032</v>
      </c>
      <c r="I64" s="9">
        <v>219750</v>
      </c>
      <c r="J64" s="9">
        <v>105524</v>
      </c>
      <c r="K64" s="13">
        <v>74904</v>
      </c>
    </row>
    <row r="65" spans="2:11" ht="31.5" customHeight="1">
      <c r="B65" s="27" t="s">
        <v>10</v>
      </c>
      <c r="C65" s="63"/>
      <c r="D65" s="10">
        <v>108938</v>
      </c>
      <c r="E65" s="10">
        <v>29768</v>
      </c>
      <c r="F65" s="10">
        <v>74884</v>
      </c>
      <c r="G65" s="11">
        <v>85416</v>
      </c>
      <c r="H65" s="9">
        <v>40201</v>
      </c>
      <c r="I65" s="9">
        <v>249186</v>
      </c>
      <c r="J65" s="9">
        <v>293099</v>
      </c>
      <c r="K65" s="12">
        <v>89694</v>
      </c>
    </row>
    <row r="66" spans="2:11" ht="60.75">
      <c r="B66" s="28" t="s">
        <v>29</v>
      </c>
      <c r="C66" s="63"/>
      <c r="D66" s="16">
        <v>0.379</v>
      </c>
      <c r="E66" s="16">
        <v>0.117</v>
      </c>
      <c r="F66" s="16">
        <v>0.07</v>
      </c>
      <c r="G66" s="16">
        <v>0.067</v>
      </c>
      <c r="H66" s="16">
        <v>0.032</v>
      </c>
      <c r="I66" s="16">
        <v>0.092</v>
      </c>
      <c r="J66" s="17">
        <v>0.447</v>
      </c>
      <c r="K66" s="17">
        <v>0.116</v>
      </c>
    </row>
    <row r="67" spans="2:11" ht="30" customHeight="1">
      <c r="B67" s="27" t="s">
        <v>5</v>
      </c>
      <c r="C67" s="63"/>
      <c r="D67" s="74">
        <v>41275</v>
      </c>
      <c r="E67" s="74">
        <v>5298</v>
      </c>
      <c r="F67" s="74">
        <v>5306</v>
      </c>
      <c r="G67" s="74">
        <v>5718</v>
      </c>
      <c r="H67" s="74">
        <v>1929</v>
      </c>
      <c r="I67" s="74">
        <v>22984</v>
      </c>
      <c r="J67" s="74">
        <v>131338</v>
      </c>
      <c r="K67" s="74">
        <v>10429</v>
      </c>
    </row>
    <row r="68" spans="2:11" ht="60.75">
      <c r="B68" s="28" t="s">
        <v>28</v>
      </c>
      <c r="C68" s="63"/>
      <c r="D68" s="14">
        <v>307313</v>
      </c>
      <c r="E68" s="14">
        <v>242000</v>
      </c>
      <c r="F68" s="14">
        <v>234067</v>
      </c>
      <c r="G68" s="14">
        <v>262515</v>
      </c>
      <c r="H68" s="14">
        <v>254565</v>
      </c>
      <c r="I68" s="14">
        <v>256998</v>
      </c>
      <c r="J68" s="15">
        <v>326264</v>
      </c>
      <c r="K68" s="15">
        <v>277712</v>
      </c>
    </row>
    <row r="70" ht="23.25" customHeight="1">
      <c r="B70" s="23" t="s">
        <v>51</v>
      </c>
    </row>
    <row r="71" spans="2:13" ht="54">
      <c r="B71" s="26" t="s">
        <v>47</v>
      </c>
      <c r="C71" s="86" t="s">
        <v>14</v>
      </c>
      <c r="D71" s="86" t="s">
        <v>44</v>
      </c>
      <c r="E71" s="86" t="s">
        <v>16</v>
      </c>
      <c r="F71" s="86" t="s">
        <v>17</v>
      </c>
      <c r="G71" s="86" t="s">
        <v>18</v>
      </c>
      <c r="H71" s="86" t="s">
        <v>19</v>
      </c>
      <c r="I71" s="86" t="s">
        <v>20</v>
      </c>
      <c r="J71" s="86" t="s">
        <v>21</v>
      </c>
      <c r="K71" s="86" t="s">
        <v>45</v>
      </c>
      <c r="L71" s="86" t="s">
        <v>52</v>
      </c>
      <c r="M71" s="86" t="s">
        <v>58</v>
      </c>
    </row>
    <row r="72" spans="2:13" ht="24.75" customHeight="1">
      <c r="B72" s="27" t="s">
        <v>48</v>
      </c>
      <c r="C72" s="75">
        <v>195</v>
      </c>
      <c r="D72" s="75">
        <v>235</v>
      </c>
      <c r="E72" s="75">
        <v>203</v>
      </c>
      <c r="F72" s="75">
        <v>215</v>
      </c>
      <c r="G72" s="76">
        <v>458</v>
      </c>
      <c r="H72" s="76">
        <v>244</v>
      </c>
      <c r="I72" s="75">
        <v>188</v>
      </c>
      <c r="J72" s="75">
        <v>291</v>
      </c>
      <c r="K72" s="76">
        <v>282</v>
      </c>
      <c r="L72" s="76">
        <v>183</v>
      </c>
      <c r="M72" s="77">
        <v>75</v>
      </c>
    </row>
    <row r="73" spans="2:13" ht="25.5" customHeight="1">
      <c r="B73" s="27" t="s">
        <v>7</v>
      </c>
      <c r="C73" s="75">
        <v>40</v>
      </c>
      <c r="D73" s="78">
        <v>74</v>
      </c>
      <c r="E73" s="75">
        <v>0</v>
      </c>
      <c r="F73" s="78">
        <v>69</v>
      </c>
      <c r="G73" s="76">
        <v>11</v>
      </c>
      <c r="H73" s="79">
        <v>154</v>
      </c>
      <c r="I73" s="75">
        <v>0</v>
      </c>
      <c r="J73" s="75">
        <v>0</v>
      </c>
      <c r="K73" s="76">
        <v>117</v>
      </c>
      <c r="L73" s="76">
        <v>6</v>
      </c>
      <c r="M73" s="77">
        <v>36</v>
      </c>
    </row>
    <row r="74" spans="2:13" ht="25.5" customHeight="1">
      <c r="B74" s="29" t="s">
        <v>49</v>
      </c>
      <c r="C74" s="76">
        <f>SUM(C72:C73)</f>
        <v>235</v>
      </c>
      <c r="D74" s="76">
        <f aca="true" t="shared" si="1" ref="D74:M74">SUM(D72:D73)</f>
        <v>309</v>
      </c>
      <c r="E74" s="76">
        <f>SUM(E72:E73)</f>
        <v>203</v>
      </c>
      <c r="F74" s="76">
        <f t="shared" si="1"/>
        <v>284</v>
      </c>
      <c r="G74" s="76">
        <f t="shared" si="1"/>
        <v>469</v>
      </c>
      <c r="H74" s="76">
        <f t="shared" si="1"/>
        <v>398</v>
      </c>
      <c r="I74" s="76">
        <f t="shared" si="1"/>
        <v>188</v>
      </c>
      <c r="J74" s="76">
        <f t="shared" si="1"/>
        <v>291</v>
      </c>
      <c r="K74" s="76">
        <f t="shared" si="1"/>
        <v>399</v>
      </c>
      <c r="L74" s="76">
        <f t="shared" si="1"/>
        <v>189</v>
      </c>
      <c r="M74" s="76">
        <f t="shared" si="1"/>
        <v>111</v>
      </c>
    </row>
    <row r="75" spans="2:13" ht="25.5" customHeight="1">
      <c r="B75" s="27" t="s">
        <v>56</v>
      </c>
      <c r="C75" s="77">
        <v>2</v>
      </c>
      <c r="D75" s="77">
        <v>5</v>
      </c>
      <c r="E75" s="77">
        <v>3</v>
      </c>
      <c r="F75" s="77">
        <v>5</v>
      </c>
      <c r="G75" s="77">
        <v>8</v>
      </c>
      <c r="H75" s="77">
        <v>5</v>
      </c>
      <c r="I75" s="77">
        <v>0</v>
      </c>
      <c r="J75" s="77">
        <v>6</v>
      </c>
      <c r="K75" s="77">
        <v>5</v>
      </c>
      <c r="L75" s="77">
        <v>1</v>
      </c>
      <c r="M75" s="80" t="s">
        <v>92</v>
      </c>
    </row>
    <row r="78" spans="2:11" ht="63">
      <c r="B78" s="26" t="s">
        <v>85</v>
      </c>
      <c r="D78" s="31" t="s">
        <v>59</v>
      </c>
      <c r="E78" s="31" t="s">
        <v>60</v>
      </c>
      <c r="F78" s="31" t="s">
        <v>61</v>
      </c>
      <c r="G78" s="31" t="s">
        <v>62</v>
      </c>
      <c r="H78" s="31" t="s">
        <v>63</v>
      </c>
      <c r="I78" s="31" t="s">
        <v>64</v>
      </c>
      <c r="J78" s="31" t="s">
        <v>65</v>
      </c>
      <c r="K78" s="31" t="s">
        <v>66</v>
      </c>
    </row>
    <row r="79" spans="2:11" ht="54.75" customHeight="1">
      <c r="B79" s="27" t="s">
        <v>95</v>
      </c>
      <c r="C79" s="32"/>
      <c r="D79" s="90" t="s">
        <v>93</v>
      </c>
      <c r="E79" s="90" t="s">
        <v>94</v>
      </c>
      <c r="F79" s="90" t="s">
        <v>98</v>
      </c>
      <c r="G79" s="90" t="s">
        <v>100</v>
      </c>
      <c r="H79" s="90" t="s">
        <v>101</v>
      </c>
      <c r="I79" s="77">
        <v>401</v>
      </c>
      <c r="J79" s="92" t="s">
        <v>103</v>
      </c>
      <c r="K79" s="94" t="s">
        <v>105</v>
      </c>
    </row>
    <row r="80" spans="2:11" ht="52.5" customHeight="1">
      <c r="B80" s="27" t="s">
        <v>96</v>
      </c>
      <c r="C80" s="32"/>
      <c r="D80" s="91"/>
      <c r="E80" s="98"/>
      <c r="F80" s="99"/>
      <c r="G80" s="99"/>
      <c r="H80" s="99"/>
      <c r="I80" s="77">
        <v>0</v>
      </c>
      <c r="J80" s="93"/>
      <c r="K80" s="95"/>
    </row>
    <row r="81" spans="2:11" ht="35.25" customHeight="1">
      <c r="B81" s="29" t="s">
        <v>97</v>
      </c>
      <c r="C81" s="32"/>
      <c r="D81" s="81" t="s">
        <v>102</v>
      </c>
      <c r="E81" s="81" t="s">
        <v>99</v>
      </c>
      <c r="F81" s="82" t="s">
        <v>109</v>
      </c>
      <c r="G81" s="37" t="s">
        <v>110</v>
      </c>
      <c r="H81" s="37" t="s">
        <v>111</v>
      </c>
      <c r="I81" s="83">
        <v>401</v>
      </c>
      <c r="J81" s="82" t="s">
        <v>104</v>
      </c>
      <c r="K81" s="82" t="s">
        <v>106</v>
      </c>
    </row>
    <row r="82" ht="21" customHeight="1"/>
    <row r="83" ht="18" customHeight="1"/>
  </sheetData>
  <sheetProtection/>
  <mergeCells count="8">
    <mergeCell ref="D79:D80"/>
    <mergeCell ref="J79:J80"/>
    <mergeCell ref="K79:K80"/>
    <mergeCell ref="B1:M1"/>
    <mergeCell ref="E79:E80"/>
    <mergeCell ref="F79:F80"/>
    <mergeCell ref="G79:G80"/>
    <mergeCell ref="H79:H8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Fuxová Bohuslava</cp:lastModifiedBy>
  <cp:lastPrinted>2010-04-07T12:45:23Z</cp:lastPrinted>
  <dcterms:created xsi:type="dcterms:W3CDTF">2009-05-15T08:30:53Z</dcterms:created>
  <dcterms:modified xsi:type="dcterms:W3CDTF">2014-06-12T10:31:14Z</dcterms:modified>
  <cp:category/>
  <cp:version/>
  <cp:contentType/>
  <cp:contentStatus/>
</cp:coreProperties>
</file>