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5735\Desktop\JH_2016\Jiřina RP 2016\Granty\Granty 2019\Zveřejnění výsledků grantů HMP - Portál\"/>
    </mc:Choice>
  </mc:AlternateContent>
  <bookViews>
    <workbookView xWindow="120" yWindow="15" windowWidth="15180" windowHeight="8325"/>
  </bookViews>
  <sheets>
    <sheet name="nad 200 tis. Kč" sheetId="5" r:id="rId1"/>
    <sheet name="List1" sheetId="6" r:id="rId2"/>
  </sheets>
  <definedNames>
    <definedName name="_xlnm._FilterDatabase" localSheetId="0" hidden="1">'nad 200 tis. Kč'!$A$2:$K$48</definedName>
    <definedName name="_xlnm.Print_Titles" localSheetId="0">'nad 200 tis. Kč'!$2:$2</definedName>
    <definedName name="_xlnm.Print_Area" localSheetId="0">'nad 200 tis. Kč'!$A$1:$K$48</definedName>
  </definedNames>
  <calcPr calcId="152511"/>
</workbook>
</file>

<file path=xl/calcChain.xml><?xml version="1.0" encoding="utf-8"?>
<calcChain xmlns="http://schemas.openxmlformats.org/spreadsheetml/2006/main">
  <c r="K48" i="5" l="1"/>
  <c r="J48" i="5"/>
  <c r="K28" i="5" l="1"/>
</calcChain>
</file>

<file path=xl/sharedStrings.xml><?xml version="1.0" encoding="utf-8"?>
<sst xmlns="http://schemas.openxmlformats.org/spreadsheetml/2006/main" count="213" uniqueCount="135">
  <si>
    <t>č. proj.</t>
  </si>
  <si>
    <t>Lata - programy pro mládež a rodinu, z.ú.</t>
  </si>
  <si>
    <t>ič</t>
  </si>
  <si>
    <t>úvazky</t>
  </si>
  <si>
    <t>rozsah</t>
  </si>
  <si>
    <t>děti závislích rodičů v péči SPOD, terapie, konzultace, provozní doba 42 h/týdně, 65 klientů</t>
  </si>
  <si>
    <t>návazné služby na služby dle zákona 108, asistovaná setkání, asis.styky</t>
  </si>
  <si>
    <t>mladiství žijící v nefunkčním prostředí, projekt zahrnuje akutní pomoc, možnost bydlení, vzdělání, zaměstnání apod, též doprovázení v dospělosti, celoročně nonstop 24h/denně</t>
  </si>
  <si>
    <t>ohrožené rodiny, doporučené SPOD, doprovázení, terapie apod., rozsah neurčen konkrétně na hodiny po-pátek</t>
  </si>
  <si>
    <t>Rodinné konference pro 2 rodiny (širší rodina, celkem 20 lidí)</t>
  </si>
  <si>
    <t>název projektu</t>
  </si>
  <si>
    <t>jednotka</t>
  </si>
  <si>
    <t>cenová hladina</t>
  </si>
  <si>
    <t>ÚV</t>
  </si>
  <si>
    <t>rodinné centrum Praha 5, provozní doba 48 h./týden</t>
  </si>
  <si>
    <t>Tři dny v týdnu, 40 klientů/rok</t>
  </si>
  <si>
    <t>poradenství 7 dní v týdnu, různé formy</t>
  </si>
  <si>
    <t>návrh grantu po krácení</t>
  </si>
  <si>
    <t xml:space="preserve">název organizace </t>
  </si>
  <si>
    <t>1. Podpora funkční rodiny</t>
  </si>
  <si>
    <t>3. Náhradní rodinná péče</t>
  </si>
  <si>
    <t>4. Aktivizace rodin s dětmi - dobrovolnické služby</t>
  </si>
  <si>
    <t>"Rodinné a komunitní centrum PALEČEK"</t>
  </si>
  <si>
    <t>Jdeme s rodinou</t>
  </si>
  <si>
    <t>Arcidiecézní charita Praha</t>
  </si>
  <si>
    <t>Barevný svět dětí, z.s.</t>
  </si>
  <si>
    <t>Centrum LOCIKA, z.ú.</t>
  </si>
  <si>
    <t>DĚTSKÉ KRIZOVÉ CENTRUM, z.ú.</t>
  </si>
  <si>
    <t>Dům tří přání, z.ú.</t>
  </si>
  <si>
    <t>Program Pět P - dobrovolníci dětem, odborníci rodičům</t>
  </si>
  <si>
    <t>HoSt - dobrovolnická práce s rodinou s podporou odborných pracovníků</t>
  </si>
  <si>
    <t>Podpora rodin s dětmi</t>
  </si>
  <si>
    <t>Letní dům, z.ú.</t>
  </si>
  <si>
    <t>Doma v rodině</t>
  </si>
  <si>
    <t>Pro Dialog, z.s.</t>
  </si>
  <si>
    <t>Podpora dialogu pro děti a rodiče z dysfunkčních rodin</t>
  </si>
  <si>
    <t>SOS dětské vesničky, z.s.</t>
  </si>
  <si>
    <t>STŘEDISKO NÁHRADNÍ RODINNÉ PÉČE, spolek</t>
  </si>
  <si>
    <t>Adopční centrum</t>
  </si>
  <si>
    <t>Prevencí proti sociálnímu vyloučení rodin s dětmi</t>
  </si>
  <si>
    <t>L</t>
  </si>
  <si>
    <t>J4-55</t>
  </si>
  <si>
    <t>J4-53</t>
  </si>
  <si>
    <t>J4-27</t>
  </si>
  <si>
    <t>J4-68</t>
  </si>
  <si>
    <t>J4-28/1</t>
  </si>
  <si>
    <t>J4-60</t>
  </si>
  <si>
    <t>J4-20/2</t>
  </si>
  <si>
    <t>J4-18</t>
  </si>
  <si>
    <t>J4-16/1</t>
  </si>
  <si>
    <t>J4-16/2</t>
  </si>
  <si>
    <t>J4-72</t>
  </si>
  <si>
    <t>J4-61</t>
  </si>
  <si>
    <t>J4-5</t>
  </si>
  <si>
    <t xml:space="preserve">Celkem </t>
  </si>
  <si>
    <t>požadavek/ maximální návrh podpory</t>
  </si>
  <si>
    <t>2. Podpora dětí a rodičů z dysfunkčních rodin a dětí bez rodinného zázemí</t>
  </si>
  <si>
    <t>Centrum rodinné terapie Horizont</t>
  </si>
  <si>
    <t>J4-20/1</t>
  </si>
  <si>
    <t>HoSt - podpora sociálně ohrožených rodin s dětmi v Praze (terénní práce s rodinou - sanace rodiny, asistované kontakty, terapeutická práce s rodinou)</t>
  </si>
  <si>
    <t>J4-26/1</t>
  </si>
  <si>
    <t>J4-26/2</t>
  </si>
  <si>
    <t>Centrum rodinných konferencí</t>
  </si>
  <si>
    <t>J4-28/2</t>
  </si>
  <si>
    <t xml:space="preserve">Lata - programy pro mládež a rodinu, z.ú. Celkem </t>
  </si>
  <si>
    <t>J4-29</t>
  </si>
  <si>
    <t>Mikuláš 365, o.p.s.</t>
  </si>
  <si>
    <t>Pexeso, z.s.</t>
  </si>
  <si>
    <t>J4-39/1</t>
  </si>
  <si>
    <t>J4-39/2</t>
  </si>
  <si>
    <t>Sdružení na ochranu ohrožených dětí, z. s.</t>
  </si>
  <si>
    <t xml:space="preserve">Sdružení na ochranu ohrožených dětí, z. s. Celkem </t>
  </si>
  <si>
    <t>J4-71/2</t>
  </si>
  <si>
    <t>Pomoc ohroženým dětem s cílem sanace jejich rodinného prostředí</t>
  </si>
  <si>
    <t>název podprogramu</t>
  </si>
  <si>
    <t>J4-73</t>
  </si>
  <si>
    <t>"Rodinné a komunitní centrum Paleček"</t>
  </si>
  <si>
    <t>J4-66/2</t>
  </si>
  <si>
    <t>J4-66/1</t>
  </si>
  <si>
    <t>Abeceda pro rodinu</t>
  </si>
  <si>
    <t xml:space="preserve">Rodinné a komunitní centrum Paleček Celkem </t>
  </si>
  <si>
    <t>Projekt KÁMOŠ</t>
  </si>
  <si>
    <t>J4-70/1</t>
  </si>
  <si>
    <t>VČAS A SPOLU III - ROZVOJ SLUŽEB PRO DĚTI OHROŽENÉ DOMÁCÍM NÁSILÍM</t>
  </si>
  <si>
    <t>Cestou necestou, z.ú.</t>
  </si>
  <si>
    <t>Dítě v hlavní roli</t>
  </si>
  <si>
    <t>J4-12</t>
  </si>
  <si>
    <t>Odborná práce s rodinami s ohroženými dětmi a dětmi se syn. CAN v oblasti SPOD</t>
  </si>
  <si>
    <t>Dobrá rodina o.p.s.</t>
  </si>
  <si>
    <t>Kvalifikovaná podpora osvojitelským rodinám</t>
  </si>
  <si>
    <t>Pobytové služba pro ohrožené děti v Domě P.Pittra pro děti</t>
  </si>
  <si>
    <t>Dům tří přání, z.ú. Celkem</t>
  </si>
  <si>
    <t>Fond ohrožených dětí</t>
  </si>
  <si>
    <t>J4-17/1</t>
  </si>
  <si>
    <t>Zařízení pro děti vyžadující okamžitou pomoc Klokánek Štěrboholy - Praha 10</t>
  </si>
  <si>
    <t>J4-17/2</t>
  </si>
  <si>
    <t>J4-17/3</t>
  </si>
  <si>
    <t>Zařízení FOD pro děti vyžadující okamžitou pomoc Klokánek Láskova Praha 4</t>
  </si>
  <si>
    <t>Zařízení FOD pro děti vyžadující okamžitou pomoc Klokánek Chabařovická Praha 8</t>
  </si>
  <si>
    <t xml:space="preserve">Fond ohrožených dětí Celkem </t>
  </si>
  <si>
    <t>HoSt - Home-Start Česká republika, z.ú.</t>
  </si>
  <si>
    <t>HESTIA - Centrum pro dobrovolnictví, z. ú.</t>
  </si>
  <si>
    <t xml:space="preserve">HoSt - Home-Start Česká republika, z.ú. Celkem </t>
  </si>
  <si>
    <t>JAHODA, z.ú.</t>
  </si>
  <si>
    <t>Rodinné centrum Jahůdka Nové Město</t>
  </si>
  <si>
    <t>J4-22</t>
  </si>
  <si>
    <t>Kulturní a rodinné centrum Barrandov, z.s.</t>
  </si>
  <si>
    <t>Vše pro rodinu 2019</t>
  </si>
  <si>
    <t>Zajištění činnosti KRC  Barrandov 2019</t>
  </si>
  <si>
    <t>Ve dvou se to lépe táhne</t>
  </si>
  <si>
    <t>NOVÁ TROJKA, z.s.</t>
  </si>
  <si>
    <t>J-33</t>
  </si>
  <si>
    <t>V Nové Trojce všichni spolu 2019</t>
  </si>
  <si>
    <t xml:space="preserve">Pexeso, z.s. Celkem </t>
  </si>
  <si>
    <t>VYŠŠÍ RODINNÁ 2019</t>
  </si>
  <si>
    <t>PŘES PŘEKÁŽKY 2019</t>
  </si>
  <si>
    <t>Rodinné a komunitní centrum Jablíčkov, z.s.</t>
  </si>
  <si>
    <t>J4-30</t>
  </si>
  <si>
    <t>Podpora aktivního života rodin s malými dětmi v Praze 10</t>
  </si>
  <si>
    <t>J4-71/3</t>
  </si>
  <si>
    <t>ZDVOP Koala Kbely</t>
  </si>
  <si>
    <t>Podpora dětí v SOS Sluníčku</t>
  </si>
  <si>
    <t>STŘEP - České centrum pro sanaci rodiny, z.ú.</t>
  </si>
  <si>
    <t>YMCA Praha</t>
  </si>
  <si>
    <t xml:space="preserve">YMCA Praha Celkem </t>
  </si>
  <si>
    <t>J4-58/1</t>
  </si>
  <si>
    <t>J4-58/2</t>
  </si>
  <si>
    <t>J4-58/3</t>
  </si>
  <si>
    <t>Rodinné centrum YMCA</t>
  </si>
  <si>
    <t>Mateřské centrum Klubíčko</t>
  </si>
  <si>
    <t>Mateřské centrum Domeček</t>
  </si>
  <si>
    <t>ŽÍT SPOLU o.p.s.</t>
  </si>
  <si>
    <t>Rodinné centrum (RC) U Motýlků pro rodinu</t>
  </si>
  <si>
    <t>J4-62</t>
  </si>
  <si>
    <t>Poradna Magdala - služby spadající do agendy sociálně právní ochrany dětí - projekt Podporovaná komunikace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</si>
</sst>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K_č_-;\-* #,##0\ _K_č_-;_-* &quot;-&quot;\ _K_č_-;_-@_-"/>
    <numFmt numFmtId="43" formatCode="_-* #,##0.00\ _K_č_-;\-* #,##0.00\ _K_č_-;_-* &quot;-&quot;??\ _K_č_-;_-@_-"/>
  </numFmts>
  <fonts count="9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.5"/>
      <color theme="1"/>
      <name val="Arial"/>
      <family val="2"/>
      <charset val="238"/>
    </font>
    <font>
      <sz val="8.5"/>
      <color theme="1"/>
      <name val="Arial"/>
      <family val="2"/>
      <charset val="238"/>
    </font>
    <font>
      <sz val="8.5"/>
      <color indexed="8"/>
      <name val="Arial"/>
      <family val="2"/>
      <charset val="238"/>
    </font>
    <font>
      <sz val="8.5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 applyFont="1"/>
    <xf numFmtId="3" fontId="0" fillId="0" borderId="0" xfId="0" applyNumberFormat="1" applyFont="1" applyFill="1"/>
    <xf numFmtId="41" fontId="2" fillId="0" borderId="0" xfId="1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41" fontId="3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/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3" fontId="4" fillId="0" borderId="0" xfId="0" applyNumberFormat="1" applyFont="1" applyFill="1"/>
    <xf numFmtId="3" fontId="3" fillId="0" borderId="0" xfId="0" applyNumberFormat="1" applyFont="1" applyFill="1"/>
    <xf numFmtId="41" fontId="4" fillId="0" borderId="0" xfId="1" applyNumberFormat="1" applyFont="1"/>
    <xf numFmtId="3" fontId="4" fillId="0" borderId="0" xfId="1" applyNumberFormat="1" applyFont="1" applyFill="1"/>
    <xf numFmtId="3" fontId="3" fillId="0" borderId="0" xfId="1" applyNumberFormat="1" applyFont="1" applyFill="1"/>
    <xf numFmtId="3" fontId="7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2" fontId="4" fillId="0" borderId="0" xfId="0" applyNumberFormat="1" applyFont="1"/>
    <xf numFmtId="2" fontId="3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view="pageLayout" zoomScaleNormal="100" workbookViewId="0">
      <selection activeCell="H4" sqref="H4"/>
    </sheetView>
  </sheetViews>
  <sheetFormatPr defaultColWidth="9.140625" defaultRowHeight="69.95" customHeight="1" x14ac:dyDescent="0.2"/>
  <cols>
    <col min="1" max="1" width="21.42578125" style="15" customWidth="1"/>
    <col min="2" max="2" width="9.7109375" style="15" customWidth="1"/>
    <col min="3" max="3" width="11" style="15" customWidth="1"/>
    <col min="4" max="4" width="19.5703125" style="15" customWidth="1"/>
    <col min="5" max="5" width="19.42578125" style="15" customWidth="1"/>
    <col min="6" max="6" width="27.5703125" style="15" hidden="1" customWidth="1"/>
    <col min="7" max="7" width="9.28515625" style="15" customWidth="1"/>
    <col min="8" max="8" width="11.85546875" style="23" customWidth="1"/>
    <col min="9" max="9" width="12.5703125" style="18" customWidth="1"/>
    <col min="10" max="10" width="16" style="19" customWidth="1"/>
    <col min="11" max="11" width="15.42578125" style="20" customWidth="1"/>
    <col min="12" max="16384" width="9.140625" style="11"/>
  </cols>
  <sheetData>
    <row r="1" spans="1:11" ht="24" customHeight="1" x14ac:dyDescent="0.2"/>
    <row r="2" spans="1:11" ht="69.95" customHeight="1" x14ac:dyDescent="0.2">
      <c r="A2" s="6" t="s">
        <v>18</v>
      </c>
      <c r="B2" s="6" t="s">
        <v>2</v>
      </c>
      <c r="C2" s="6" t="s">
        <v>0</v>
      </c>
      <c r="D2" s="6" t="s">
        <v>74</v>
      </c>
      <c r="E2" s="7" t="s">
        <v>10</v>
      </c>
      <c r="F2" s="6" t="s">
        <v>4</v>
      </c>
      <c r="G2" s="8" t="s">
        <v>11</v>
      </c>
      <c r="H2" s="24" t="s">
        <v>3</v>
      </c>
      <c r="I2" s="9" t="s">
        <v>12</v>
      </c>
      <c r="J2" s="10" t="s">
        <v>55</v>
      </c>
      <c r="K2" s="10" t="s">
        <v>17</v>
      </c>
    </row>
    <row r="3" spans="1:11" s="13" customFormat="1" ht="69.95" customHeight="1" x14ac:dyDescent="0.2">
      <c r="A3" s="14" t="s">
        <v>22</v>
      </c>
      <c r="B3" s="14">
        <v>26623081</v>
      </c>
      <c r="C3" s="14" t="s">
        <v>78</v>
      </c>
      <c r="D3" s="14" t="s">
        <v>56</v>
      </c>
      <c r="E3" s="12" t="s">
        <v>23</v>
      </c>
      <c r="F3" s="14" t="s">
        <v>14</v>
      </c>
      <c r="G3" s="12" t="s">
        <v>13</v>
      </c>
      <c r="H3" s="25">
        <v>2.2799999999999998</v>
      </c>
      <c r="I3" s="12">
        <v>572075</v>
      </c>
      <c r="J3" s="28">
        <v>613180</v>
      </c>
      <c r="K3" s="28">
        <v>436000</v>
      </c>
    </row>
    <row r="4" spans="1:11" ht="69.95" customHeight="1" x14ac:dyDescent="0.2">
      <c r="A4" s="14" t="s">
        <v>76</v>
      </c>
      <c r="B4" s="14">
        <v>26623081</v>
      </c>
      <c r="C4" s="14" t="s">
        <v>77</v>
      </c>
      <c r="D4" s="14" t="s">
        <v>19</v>
      </c>
      <c r="E4" s="14" t="s">
        <v>79</v>
      </c>
      <c r="F4" s="14" t="s">
        <v>8</v>
      </c>
      <c r="G4" s="12" t="s">
        <v>13</v>
      </c>
      <c r="H4" s="25">
        <v>3.11</v>
      </c>
      <c r="I4" s="12">
        <v>572075</v>
      </c>
      <c r="J4" s="29">
        <v>594962</v>
      </c>
      <c r="K4" s="28">
        <v>327000</v>
      </c>
    </row>
    <row r="5" spans="1:11" ht="69.95" customHeight="1" x14ac:dyDescent="0.2">
      <c r="A5" s="38" t="s">
        <v>80</v>
      </c>
      <c r="B5" s="33">
        <v>26623081</v>
      </c>
      <c r="C5" s="33"/>
      <c r="D5" s="33"/>
      <c r="E5" s="33"/>
      <c r="F5" s="33" t="s">
        <v>15</v>
      </c>
      <c r="G5" s="33"/>
      <c r="H5" s="41"/>
      <c r="I5" s="34"/>
      <c r="J5" s="36"/>
      <c r="K5" s="36">
        <v>763000</v>
      </c>
    </row>
    <row r="6" spans="1:11" ht="69.95" customHeight="1" x14ac:dyDescent="0.2">
      <c r="A6" s="32" t="s">
        <v>24</v>
      </c>
      <c r="B6" s="14">
        <v>43873499</v>
      </c>
      <c r="C6" s="14" t="s">
        <v>53</v>
      </c>
      <c r="D6" s="14" t="s">
        <v>56</v>
      </c>
      <c r="E6" s="14" t="s">
        <v>134</v>
      </c>
      <c r="F6" s="14"/>
      <c r="G6" s="14" t="s">
        <v>13</v>
      </c>
      <c r="H6" s="25">
        <v>3.69</v>
      </c>
      <c r="I6" s="12">
        <v>572075</v>
      </c>
      <c r="J6" s="28">
        <v>993000</v>
      </c>
      <c r="K6" s="28">
        <v>676000</v>
      </c>
    </row>
    <row r="7" spans="1:11" ht="69.95" customHeight="1" x14ac:dyDescent="0.2">
      <c r="A7" s="14" t="s">
        <v>25</v>
      </c>
      <c r="B7" s="14">
        <v>26667665</v>
      </c>
      <c r="C7" s="14" t="s">
        <v>82</v>
      </c>
      <c r="D7" s="14" t="s">
        <v>56</v>
      </c>
      <c r="E7" s="14" t="s">
        <v>81</v>
      </c>
      <c r="F7" s="14" t="s">
        <v>5</v>
      </c>
      <c r="G7" s="14" t="s">
        <v>13</v>
      </c>
      <c r="H7" s="26">
        <v>4.29</v>
      </c>
      <c r="I7" s="12">
        <v>572075</v>
      </c>
      <c r="J7" s="29">
        <v>799830</v>
      </c>
      <c r="K7" s="28">
        <v>569000</v>
      </c>
    </row>
    <row r="8" spans="1:11" ht="69.95" customHeight="1" x14ac:dyDescent="0.2">
      <c r="A8" s="14" t="s">
        <v>26</v>
      </c>
      <c r="B8" s="14">
        <v>5268800</v>
      </c>
      <c r="C8" s="14" t="s">
        <v>51</v>
      </c>
      <c r="D8" s="14" t="s">
        <v>56</v>
      </c>
      <c r="E8" s="14" t="s">
        <v>83</v>
      </c>
      <c r="F8" s="14" t="s">
        <v>16</v>
      </c>
      <c r="G8" s="30" t="s">
        <v>13</v>
      </c>
      <c r="H8" s="26">
        <v>8.0500000000000007</v>
      </c>
      <c r="I8" s="12">
        <v>572075</v>
      </c>
      <c r="J8" s="29">
        <v>890580</v>
      </c>
      <c r="K8" s="28">
        <v>634000</v>
      </c>
    </row>
    <row r="9" spans="1:11" ht="57" customHeight="1" x14ac:dyDescent="0.2">
      <c r="A9" s="14" t="s">
        <v>84</v>
      </c>
      <c r="B9" s="14">
        <v>22895299</v>
      </c>
      <c r="C9" s="14" t="s">
        <v>86</v>
      </c>
      <c r="D9" s="14" t="s">
        <v>56</v>
      </c>
      <c r="E9" s="14" t="s">
        <v>85</v>
      </c>
      <c r="F9" s="14" t="s">
        <v>6</v>
      </c>
      <c r="G9" s="14" t="s">
        <v>13</v>
      </c>
      <c r="H9" s="26">
        <v>3.04</v>
      </c>
      <c r="I9" s="12">
        <v>572075</v>
      </c>
      <c r="J9" s="29">
        <v>320000</v>
      </c>
      <c r="K9" s="28">
        <v>227000</v>
      </c>
    </row>
    <row r="10" spans="1:11" ht="69.95" customHeight="1" x14ac:dyDescent="0.2">
      <c r="A10" s="14" t="s">
        <v>27</v>
      </c>
      <c r="B10" s="14">
        <v>60460202</v>
      </c>
      <c r="C10" s="14" t="s">
        <v>52</v>
      </c>
      <c r="D10" s="14" t="s">
        <v>56</v>
      </c>
      <c r="E10" s="14" t="s">
        <v>87</v>
      </c>
      <c r="F10" s="14"/>
      <c r="G10" s="30" t="s">
        <v>13</v>
      </c>
      <c r="H10" s="26">
        <v>0.92</v>
      </c>
      <c r="I10" s="12">
        <v>572075</v>
      </c>
      <c r="J10" s="29">
        <v>618000</v>
      </c>
      <c r="K10" s="28">
        <v>224000</v>
      </c>
    </row>
    <row r="11" spans="1:11" ht="69.95" customHeight="1" x14ac:dyDescent="0.2">
      <c r="A11" s="14" t="s">
        <v>88</v>
      </c>
      <c r="B11" s="14">
        <v>24286664</v>
      </c>
      <c r="C11" s="14" t="s">
        <v>75</v>
      </c>
      <c r="D11" s="14" t="s">
        <v>56</v>
      </c>
      <c r="E11" s="14" t="s">
        <v>89</v>
      </c>
      <c r="F11" s="14"/>
      <c r="G11" s="30" t="s">
        <v>13</v>
      </c>
      <c r="H11" s="26">
        <v>2.41</v>
      </c>
      <c r="I11" s="12">
        <v>572075</v>
      </c>
      <c r="J11" s="29">
        <v>1127408</v>
      </c>
      <c r="K11" s="28">
        <v>490000</v>
      </c>
    </row>
    <row r="12" spans="1:11" ht="69.95" customHeight="1" x14ac:dyDescent="0.2">
      <c r="A12" s="14" t="s">
        <v>28</v>
      </c>
      <c r="B12" s="14">
        <v>26544431</v>
      </c>
      <c r="C12" s="14" t="s">
        <v>49</v>
      </c>
      <c r="D12" s="14" t="s">
        <v>56</v>
      </c>
      <c r="E12" s="14" t="s">
        <v>90</v>
      </c>
      <c r="F12" s="14"/>
      <c r="G12" s="30" t="s">
        <v>40</v>
      </c>
      <c r="H12" s="26">
        <v>10</v>
      </c>
      <c r="I12" s="12">
        <v>341966</v>
      </c>
      <c r="J12" s="29">
        <v>3949495</v>
      </c>
      <c r="K12" s="28">
        <v>2812000</v>
      </c>
    </row>
    <row r="13" spans="1:11" ht="69.95" customHeight="1" x14ac:dyDescent="0.2">
      <c r="A13" s="14" t="s">
        <v>28</v>
      </c>
      <c r="B13" s="14">
        <v>26544431</v>
      </c>
      <c r="C13" s="14" t="s">
        <v>50</v>
      </c>
      <c r="D13" s="14" t="s">
        <v>56</v>
      </c>
      <c r="E13" s="14" t="s">
        <v>57</v>
      </c>
      <c r="F13" s="14" t="s">
        <v>7</v>
      </c>
      <c r="G13" s="14" t="s">
        <v>13</v>
      </c>
      <c r="H13" s="26">
        <v>3.55</v>
      </c>
      <c r="I13" s="12">
        <v>572075</v>
      </c>
      <c r="J13" s="29">
        <v>689200</v>
      </c>
      <c r="K13" s="28">
        <v>490000</v>
      </c>
    </row>
    <row r="14" spans="1:11" ht="91.5" customHeight="1" x14ac:dyDescent="0.2">
      <c r="A14" s="33" t="s">
        <v>91</v>
      </c>
      <c r="B14" s="33">
        <v>26544431</v>
      </c>
      <c r="C14" s="33"/>
      <c r="D14" s="33"/>
      <c r="E14" s="33"/>
      <c r="F14" s="33"/>
      <c r="G14" s="38"/>
      <c r="H14" s="39"/>
      <c r="I14" s="34"/>
      <c r="J14" s="35"/>
      <c r="K14" s="36">
        <v>3302000</v>
      </c>
    </row>
    <row r="15" spans="1:11" ht="91.5" customHeight="1" x14ac:dyDescent="0.2">
      <c r="A15" s="14" t="s">
        <v>92</v>
      </c>
      <c r="B15" s="14">
        <v>499277</v>
      </c>
      <c r="C15" s="14" t="s">
        <v>93</v>
      </c>
      <c r="D15" s="14" t="s">
        <v>56</v>
      </c>
      <c r="E15" s="14" t="s">
        <v>94</v>
      </c>
      <c r="F15" s="14"/>
      <c r="G15" s="32" t="s">
        <v>40</v>
      </c>
      <c r="H15" s="37">
        <v>28</v>
      </c>
      <c r="I15" s="12">
        <v>341966</v>
      </c>
      <c r="J15" s="29">
        <v>2500000</v>
      </c>
      <c r="K15" s="28">
        <v>1780000</v>
      </c>
    </row>
    <row r="16" spans="1:11" ht="91.5" customHeight="1" x14ac:dyDescent="0.2">
      <c r="A16" s="14" t="s">
        <v>92</v>
      </c>
      <c r="B16" s="14">
        <v>499277</v>
      </c>
      <c r="C16" s="14" t="s">
        <v>95</v>
      </c>
      <c r="D16" s="14" t="s">
        <v>56</v>
      </c>
      <c r="E16" s="14" t="s">
        <v>97</v>
      </c>
      <c r="F16" s="14"/>
      <c r="G16" s="32" t="s">
        <v>40</v>
      </c>
      <c r="H16" s="37">
        <v>28</v>
      </c>
      <c r="I16" s="12">
        <v>341966</v>
      </c>
      <c r="J16" s="29">
        <v>2500000</v>
      </c>
      <c r="K16" s="28">
        <v>1780000</v>
      </c>
    </row>
    <row r="17" spans="1:11" ht="91.5" customHeight="1" x14ac:dyDescent="0.2">
      <c r="A17" s="14" t="s">
        <v>92</v>
      </c>
      <c r="B17" s="14">
        <v>499277</v>
      </c>
      <c r="C17" s="14" t="s">
        <v>96</v>
      </c>
      <c r="D17" s="14" t="s">
        <v>56</v>
      </c>
      <c r="E17" s="14" t="s">
        <v>98</v>
      </c>
      <c r="F17" s="14"/>
      <c r="G17" s="32" t="s">
        <v>40</v>
      </c>
      <c r="H17" s="37">
        <v>16</v>
      </c>
      <c r="I17" s="12">
        <v>341966</v>
      </c>
      <c r="J17" s="29">
        <v>2000000</v>
      </c>
      <c r="K17" s="28">
        <v>1424000</v>
      </c>
    </row>
    <row r="18" spans="1:11" ht="91.5" customHeight="1" x14ac:dyDescent="0.2">
      <c r="A18" s="33" t="s">
        <v>99</v>
      </c>
      <c r="B18" s="33">
        <v>499277</v>
      </c>
      <c r="C18" s="33"/>
      <c r="D18" s="33"/>
      <c r="E18" s="33"/>
      <c r="F18" s="33"/>
      <c r="G18" s="38"/>
      <c r="H18" s="39"/>
      <c r="I18" s="34"/>
      <c r="J18" s="35"/>
      <c r="K18" s="36">
        <v>4984000</v>
      </c>
    </row>
    <row r="19" spans="1:11" ht="91.5" customHeight="1" x14ac:dyDescent="0.2">
      <c r="A19" s="14" t="s">
        <v>101</v>
      </c>
      <c r="B19" s="14">
        <v>67779751</v>
      </c>
      <c r="C19" s="14" t="s">
        <v>48</v>
      </c>
      <c r="D19" s="14" t="s">
        <v>21</v>
      </c>
      <c r="E19" s="14" t="s">
        <v>29</v>
      </c>
      <c r="F19" s="14"/>
      <c r="G19" s="32" t="s">
        <v>13</v>
      </c>
      <c r="H19" s="37">
        <v>9</v>
      </c>
      <c r="I19" s="12">
        <v>572075</v>
      </c>
      <c r="J19" s="29">
        <v>1700000</v>
      </c>
      <c r="K19" s="28">
        <v>1700000</v>
      </c>
    </row>
    <row r="20" spans="1:11" ht="90.75" customHeight="1" x14ac:dyDescent="0.2">
      <c r="A20" s="14" t="s">
        <v>100</v>
      </c>
      <c r="B20" s="14">
        <v>26616190</v>
      </c>
      <c r="C20" s="14" t="s">
        <v>58</v>
      </c>
      <c r="D20" s="14" t="s">
        <v>56</v>
      </c>
      <c r="E20" s="14" t="s">
        <v>59</v>
      </c>
      <c r="F20" s="14"/>
      <c r="G20" s="14" t="s">
        <v>13</v>
      </c>
      <c r="H20" s="27">
        <v>3.3</v>
      </c>
      <c r="I20" s="12">
        <v>572075</v>
      </c>
      <c r="J20" s="29">
        <v>764900</v>
      </c>
      <c r="K20" s="28">
        <v>544000</v>
      </c>
    </row>
    <row r="21" spans="1:11" ht="69.95" customHeight="1" x14ac:dyDescent="0.2">
      <c r="A21" s="14" t="s">
        <v>100</v>
      </c>
      <c r="B21" s="14">
        <v>26616190</v>
      </c>
      <c r="C21" s="14" t="s">
        <v>47</v>
      </c>
      <c r="D21" s="14" t="s">
        <v>21</v>
      </c>
      <c r="E21" s="14" t="s">
        <v>30</v>
      </c>
      <c r="F21" s="14"/>
      <c r="G21" s="14" t="s">
        <v>13</v>
      </c>
      <c r="H21" s="27">
        <v>2.0499999999999998</v>
      </c>
      <c r="I21" s="12">
        <v>572075</v>
      </c>
      <c r="J21" s="29">
        <v>681000</v>
      </c>
      <c r="K21" s="28">
        <v>586000</v>
      </c>
    </row>
    <row r="22" spans="1:11" ht="69.95" customHeight="1" x14ac:dyDescent="0.2">
      <c r="A22" s="33" t="s">
        <v>102</v>
      </c>
      <c r="B22" s="33">
        <v>26616190</v>
      </c>
      <c r="C22" s="33"/>
      <c r="D22" s="33"/>
      <c r="E22" s="33"/>
      <c r="F22" s="33"/>
      <c r="G22" s="33"/>
      <c r="H22" s="40"/>
      <c r="I22" s="34"/>
      <c r="J22" s="35"/>
      <c r="K22" s="36">
        <v>1130000</v>
      </c>
    </row>
    <row r="23" spans="1:11" ht="69.95" customHeight="1" x14ac:dyDescent="0.2">
      <c r="A23" s="14" t="s">
        <v>103</v>
      </c>
      <c r="B23" s="14">
        <v>67363300</v>
      </c>
      <c r="C23" s="14" t="s">
        <v>105</v>
      </c>
      <c r="D23" s="14" t="s">
        <v>19</v>
      </c>
      <c r="E23" s="14" t="s">
        <v>104</v>
      </c>
      <c r="F23" s="14"/>
      <c r="G23" s="14" t="s">
        <v>13</v>
      </c>
      <c r="H23" s="27">
        <v>2.44</v>
      </c>
      <c r="I23" s="12">
        <v>572075</v>
      </c>
      <c r="J23" s="29">
        <v>400000</v>
      </c>
      <c r="K23" s="28">
        <v>220000</v>
      </c>
    </row>
    <row r="24" spans="1:11" ht="69.95" customHeight="1" x14ac:dyDescent="0.2">
      <c r="A24" s="14" t="s">
        <v>106</v>
      </c>
      <c r="B24" s="14">
        <v>63832411</v>
      </c>
      <c r="C24" s="14" t="s">
        <v>60</v>
      </c>
      <c r="D24" s="14" t="s">
        <v>19</v>
      </c>
      <c r="E24" s="14" t="s">
        <v>108</v>
      </c>
      <c r="F24" s="14"/>
      <c r="G24" s="14" t="s">
        <v>13</v>
      </c>
      <c r="H24" s="27">
        <v>2.36</v>
      </c>
      <c r="I24" s="12">
        <v>572075</v>
      </c>
      <c r="J24" s="29">
        <v>806546</v>
      </c>
      <c r="K24" s="28">
        <v>371000</v>
      </c>
    </row>
    <row r="25" spans="1:11" ht="69.95" customHeight="1" x14ac:dyDescent="0.2">
      <c r="A25" s="14" t="s">
        <v>106</v>
      </c>
      <c r="B25" s="14">
        <v>63832411</v>
      </c>
      <c r="C25" s="14" t="s">
        <v>61</v>
      </c>
      <c r="D25" s="14" t="s">
        <v>19</v>
      </c>
      <c r="E25" s="14" t="s">
        <v>107</v>
      </c>
      <c r="F25" s="14"/>
      <c r="G25" s="14" t="s">
        <v>13</v>
      </c>
      <c r="H25" s="27">
        <v>1.33</v>
      </c>
      <c r="I25" s="12">
        <v>572075</v>
      </c>
      <c r="J25" s="29">
        <v>251365</v>
      </c>
      <c r="K25" s="28">
        <v>138000</v>
      </c>
    </row>
    <row r="26" spans="1:11" ht="69.95" customHeight="1" x14ac:dyDescent="0.2">
      <c r="A26" s="14" t="s">
        <v>1</v>
      </c>
      <c r="B26" s="14">
        <v>60447800</v>
      </c>
      <c r="C26" s="14" t="s">
        <v>45</v>
      </c>
      <c r="D26" s="14" t="s">
        <v>56</v>
      </c>
      <c r="E26" s="14" t="s">
        <v>62</v>
      </c>
      <c r="F26" s="14"/>
      <c r="G26" s="14" t="s">
        <v>13</v>
      </c>
      <c r="H26" s="27">
        <v>0.54</v>
      </c>
      <c r="I26" s="12">
        <v>572075</v>
      </c>
      <c r="J26" s="29">
        <v>57000</v>
      </c>
      <c r="K26" s="28">
        <v>40000</v>
      </c>
    </row>
    <row r="27" spans="1:11" ht="69.95" customHeight="1" x14ac:dyDescent="0.2">
      <c r="A27" s="14" t="s">
        <v>1</v>
      </c>
      <c r="B27" s="14">
        <v>60447800</v>
      </c>
      <c r="C27" s="14" t="s">
        <v>63</v>
      </c>
      <c r="D27" s="14" t="s">
        <v>21</v>
      </c>
      <c r="E27" s="14" t="s">
        <v>109</v>
      </c>
      <c r="F27" s="14"/>
      <c r="G27" s="14" t="s">
        <v>13</v>
      </c>
      <c r="H27" s="27">
        <v>3.77</v>
      </c>
      <c r="I27" s="12">
        <v>572075</v>
      </c>
      <c r="J27" s="29">
        <v>1046500</v>
      </c>
      <c r="K27" s="28">
        <v>1046000</v>
      </c>
    </row>
    <row r="28" spans="1:11" ht="69.95" customHeight="1" x14ac:dyDescent="0.2">
      <c r="A28" s="33" t="s">
        <v>64</v>
      </c>
      <c r="B28" s="33">
        <v>60447800</v>
      </c>
      <c r="C28" s="33"/>
      <c r="D28" s="33"/>
      <c r="E28" s="33"/>
      <c r="F28" s="33"/>
      <c r="G28" s="33"/>
      <c r="H28" s="40"/>
      <c r="I28" s="34"/>
      <c r="J28" s="35"/>
      <c r="K28" s="36">
        <f>SUM(K26:K27)</f>
        <v>1086000</v>
      </c>
    </row>
    <row r="29" spans="1:11" ht="69.95" customHeight="1" x14ac:dyDescent="0.2">
      <c r="A29" s="14" t="s">
        <v>32</v>
      </c>
      <c r="B29" s="14">
        <v>65998201</v>
      </c>
      <c r="C29" s="14" t="s">
        <v>65</v>
      </c>
      <c r="D29" s="14" t="s">
        <v>56</v>
      </c>
      <c r="E29" s="14" t="s">
        <v>33</v>
      </c>
      <c r="F29" s="14"/>
      <c r="G29" s="14" t="s">
        <v>13</v>
      </c>
      <c r="H29" s="27">
        <v>2.63</v>
      </c>
      <c r="I29" s="12">
        <v>572075</v>
      </c>
      <c r="J29" s="29">
        <v>394000</v>
      </c>
      <c r="K29" s="28">
        <v>280000</v>
      </c>
    </row>
    <row r="30" spans="1:11" ht="69.95" customHeight="1" x14ac:dyDescent="0.2">
      <c r="A30" s="14" t="s">
        <v>66</v>
      </c>
      <c r="B30" s="14">
        <v>27364593</v>
      </c>
      <c r="C30" s="14" t="s">
        <v>46</v>
      </c>
      <c r="D30" s="14" t="s">
        <v>56</v>
      </c>
      <c r="E30" s="14" t="s">
        <v>31</v>
      </c>
      <c r="F30" s="14"/>
      <c r="G30" s="14" t="s">
        <v>13</v>
      </c>
      <c r="H30" s="27">
        <v>1.2</v>
      </c>
      <c r="I30" s="12">
        <v>572075</v>
      </c>
      <c r="J30" s="29">
        <v>463858</v>
      </c>
      <c r="K30" s="28">
        <v>244000</v>
      </c>
    </row>
    <row r="31" spans="1:11" ht="69.95" customHeight="1" x14ac:dyDescent="0.2">
      <c r="A31" s="14" t="s">
        <v>110</v>
      </c>
      <c r="B31" s="14">
        <v>26594161</v>
      </c>
      <c r="C31" s="14" t="s">
        <v>111</v>
      </c>
      <c r="D31" s="14" t="s">
        <v>19</v>
      </c>
      <c r="E31" s="14" t="s">
        <v>112</v>
      </c>
      <c r="F31" s="14"/>
      <c r="G31" s="14" t="s">
        <v>13</v>
      </c>
      <c r="H31" s="27">
        <v>6.99</v>
      </c>
      <c r="I31" s="12">
        <v>572075</v>
      </c>
      <c r="J31" s="29">
        <v>638600</v>
      </c>
      <c r="K31" s="28">
        <v>351000</v>
      </c>
    </row>
    <row r="32" spans="1:11" ht="69.95" customHeight="1" x14ac:dyDescent="0.2">
      <c r="A32" s="14" t="s">
        <v>67</v>
      </c>
      <c r="B32" s="14">
        <v>27020592</v>
      </c>
      <c r="C32" s="14" t="s">
        <v>68</v>
      </c>
      <c r="D32" s="14" t="s">
        <v>19</v>
      </c>
      <c r="E32" s="14" t="s">
        <v>114</v>
      </c>
      <c r="F32" s="14"/>
      <c r="G32" s="14" t="s">
        <v>13</v>
      </c>
      <c r="H32" s="27">
        <v>3.64</v>
      </c>
      <c r="I32" s="12">
        <v>572075</v>
      </c>
      <c r="J32" s="29">
        <v>522981</v>
      </c>
      <c r="K32" s="28">
        <v>287000</v>
      </c>
    </row>
    <row r="33" spans="1:11" ht="69.95" customHeight="1" x14ac:dyDescent="0.2">
      <c r="A33" s="14" t="s">
        <v>67</v>
      </c>
      <c r="B33" s="14">
        <v>27020592</v>
      </c>
      <c r="C33" s="14" t="s">
        <v>69</v>
      </c>
      <c r="D33" s="14" t="s">
        <v>56</v>
      </c>
      <c r="E33" s="14" t="s">
        <v>115</v>
      </c>
      <c r="F33" s="14"/>
      <c r="G33" s="14" t="s">
        <v>13</v>
      </c>
      <c r="H33" s="27">
        <v>2.12</v>
      </c>
      <c r="I33" s="12">
        <v>572075</v>
      </c>
      <c r="J33" s="29">
        <v>287742</v>
      </c>
      <c r="K33" s="28">
        <v>204000</v>
      </c>
    </row>
    <row r="34" spans="1:11" ht="69.95" customHeight="1" x14ac:dyDescent="0.2">
      <c r="A34" s="33" t="s">
        <v>113</v>
      </c>
      <c r="B34" s="33">
        <v>27020592</v>
      </c>
      <c r="C34" s="33"/>
      <c r="D34" s="33"/>
      <c r="E34" s="33"/>
      <c r="F34" s="33">
        <v>0</v>
      </c>
      <c r="G34" s="33"/>
      <c r="H34" s="42"/>
      <c r="I34" s="34"/>
      <c r="J34" s="35"/>
      <c r="K34" s="36">
        <v>491000</v>
      </c>
    </row>
    <row r="35" spans="1:11" ht="69.95" customHeight="1" x14ac:dyDescent="0.2">
      <c r="A35" s="14" t="s">
        <v>34</v>
      </c>
      <c r="B35" s="14">
        <v>22613421</v>
      </c>
      <c r="C35" s="14" t="s">
        <v>44</v>
      </c>
      <c r="D35" s="14" t="s">
        <v>56</v>
      </c>
      <c r="E35" s="14" t="s">
        <v>35</v>
      </c>
      <c r="F35" s="14">
        <v>0</v>
      </c>
      <c r="G35" s="14" t="s">
        <v>13</v>
      </c>
      <c r="H35" s="27">
        <v>7.57</v>
      </c>
      <c r="I35" s="12">
        <v>572075</v>
      </c>
      <c r="J35" s="29">
        <v>1120000</v>
      </c>
      <c r="K35" s="28">
        <v>797000</v>
      </c>
    </row>
    <row r="36" spans="1:11" ht="69.95" customHeight="1" x14ac:dyDescent="0.2">
      <c r="A36" s="14" t="s">
        <v>116</v>
      </c>
      <c r="B36" s="14">
        <v>26546132</v>
      </c>
      <c r="C36" s="14" t="s">
        <v>117</v>
      </c>
      <c r="D36" s="14" t="s">
        <v>19</v>
      </c>
      <c r="E36" s="14" t="s">
        <v>118</v>
      </c>
      <c r="F36" s="14"/>
      <c r="G36" s="14" t="s">
        <v>13</v>
      </c>
      <c r="H36" s="27">
        <v>4.29</v>
      </c>
      <c r="I36" s="12">
        <v>572075</v>
      </c>
      <c r="J36" s="29">
        <v>517620</v>
      </c>
      <c r="K36" s="28">
        <v>284000</v>
      </c>
    </row>
    <row r="37" spans="1:11" ht="69.95" customHeight="1" x14ac:dyDescent="0.2">
      <c r="A37" s="14" t="s">
        <v>70</v>
      </c>
      <c r="B37" s="14">
        <v>4648293</v>
      </c>
      <c r="C37" s="14" t="s">
        <v>72</v>
      </c>
      <c r="D37" s="14" t="s">
        <v>56</v>
      </c>
      <c r="E37" s="14" t="s">
        <v>73</v>
      </c>
      <c r="F37" s="14"/>
      <c r="G37" s="14" t="s">
        <v>13</v>
      </c>
      <c r="H37" s="27">
        <v>1.1399999999999999</v>
      </c>
      <c r="I37" s="12">
        <v>572075</v>
      </c>
      <c r="J37" s="29">
        <v>300000</v>
      </c>
      <c r="K37" s="28">
        <v>213000</v>
      </c>
    </row>
    <row r="38" spans="1:11" ht="69.95" customHeight="1" x14ac:dyDescent="0.2">
      <c r="A38" s="14" t="s">
        <v>70</v>
      </c>
      <c r="B38" s="14">
        <v>4648293</v>
      </c>
      <c r="C38" s="14" t="s">
        <v>119</v>
      </c>
      <c r="D38" s="14" t="s">
        <v>56</v>
      </c>
      <c r="E38" s="14" t="s">
        <v>120</v>
      </c>
      <c r="F38" s="14"/>
      <c r="G38" s="14" t="s">
        <v>40</v>
      </c>
      <c r="H38" s="27">
        <v>12</v>
      </c>
      <c r="I38" s="12">
        <v>341966</v>
      </c>
      <c r="J38" s="29">
        <v>1200000</v>
      </c>
      <c r="K38" s="28">
        <v>854000</v>
      </c>
    </row>
    <row r="39" spans="1:11" ht="69.95" customHeight="1" x14ac:dyDescent="0.2">
      <c r="A39" s="33" t="s">
        <v>71</v>
      </c>
      <c r="B39" s="33">
        <v>4648293</v>
      </c>
      <c r="C39" s="33"/>
      <c r="D39" s="33"/>
      <c r="E39" s="33"/>
      <c r="F39" s="33"/>
      <c r="G39" s="33"/>
      <c r="H39" s="40"/>
      <c r="I39" s="34"/>
      <c r="J39" s="35"/>
      <c r="K39" s="36">
        <v>1067000</v>
      </c>
    </row>
    <row r="40" spans="1:11" ht="69.95" customHeight="1" x14ac:dyDescent="0.2">
      <c r="A40" s="14" t="s">
        <v>36</v>
      </c>
      <c r="B40" s="14">
        <v>407933</v>
      </c>
      <c r="C40" s="14" t="s">
        <v>43</v>
      </c>
      <c r="D40" s="14" t="s">
        <v>56</v>
      </c>
      <c r="E40" s="14" t="s">
        <v>121</v>
      </c>
      <c r="F40" s="14"/>
      <c r="G40" s="14" t="s">
        <v>40</v>
      </c>
      <c r="H40" s="27">
        <v>8</v>
      </c>
      <c r="I40" s="12">
        <v>341966</v>
      </c>
      <c r="J40" s="29">
        <v>1582148</v>
      </c>
      <c r="K40" s="28">
        <v>1126000</v>
      </c>
    </row>
    <row r="41" spans="1:11" ht="69.95" customHeight="1" x14ac:dyDescent="0.2">
      <c r="A41" s="14" t="s">
        <v>37</v>
      </c>
      <c r="B41" s="14">
        <v>60457937</v>
      </c>
      <c r="C41" s="14" t="s">
        <v>42</v>
      </c>
      <c r="D41" s="14" t="s">
        <v>20</v>
      </c>
      <c r="E41" s="14" t="s">
        <v>38</v>
      </c>
      <c r="F41" s="14"/>
      <c r="G41" s="14" t="s">
        <v>13</v>
      </c>
      <c r="H41" s="27">
        <v>3.02</v>
      </c>
      <c r="I41" s="12">
        <v>572075</v>
      </c>
      <c r="J41" s="29">
        <v>577523</v>
      </c>
      <c r="K41" s="28">
        <v>411000</v>
      </c>
    </row>
    <row r="42" spans="1:11" ht="69.95" customHeight="1" x14ac:dyDescent="0.2">
      <c r="A42" s="14" t="s">
        <v>122</v>
      </c>
      <c r="B42" s="14">
        <v>63111918</v>
      </c>
      <c r="C42" s="14" t="s">
        <v>41</v>
      </c>
      <c r="D42" s="14" t="s">
        <v>56</v>
      </c>
      <c r="E42" s="14" t="s">
        <v>39</v>
      </c>
      <c r="F42" s="14"/>
      <c r="G42" s="14" t="s">
        <v>13</v>
      </c>
      <c r="H42" s="27">
        <v>2.4</v>
      </c>
      <c r="I42" s="12">
        <v>572075</v>
      </c>
      <c r="J42" s="29">
        <v>410000</v>
      </c>
      <c r="K42" s="28">
        <v>291000</v>
      </c>
    </row>
    <row r="43" spans="1:11" ht="69.95" customHeight="1" x14ac:dyDescent="0.2">
      <c r="A43" s="14" t="s">
        <v>123</v>
      </c>
      <c r="B43" s="14">
        <v>26529122</v>
      </c>
      <c r="C43" s="14" t="s">
        <v>125</v>
      </c>
      <c r="D43" s="14" t="s">
        <v>19</v>
      </c>
      <c r="E43" s="14" t="s">
        <v>128</v>
      </c>
      <c r="F43" s="14"/>
      <c r="G43" s="14" t="s">
        <v>13</v>
      </c>
      <c r="H43" s="27">
        <v>0.69</v>
      </c>
      <c r="I43" s="12">
        <v>572075</v>
      </c>
      <c r="J43" s="29">
        <v>97300</v>
      </c>
      <c r="K43" s="28">
        <v>53000</v>
      </c>
    </row>
    <row r="44" spans="1:11" ht="69.95" customHeight="1" x14ac:dyDescent="0.2">
      <c r="A44" s="14" t="s">
        <v>123</v>
      </c>
      <c r="B44" s="14">
        <v>26529122</v>
      </c>
      <c r="C44" s="14" t="s">
        <v>126</v>
      </c>
      <c r="D44" s="14" t="s">
        <v>19</v>
      </c>
      <c r="E44" s="14" t="s">
        <v>129</v>
      </c>
      <c r="F44" s="14"/>
      <c r="G44" s="14" t="s">
        <v>13</v>
      </c>
      <c r="H44" s="27">
        <v>1.79</v>
      </c>
      <c r="I44" s="12">
        <v>572075</v>
      </c>
      <c r="J44" s="29">
        <v>163880</v>
      </c>
      <c r="K44" s="28">
        <v>90000</v>
      </c>
    </row>
    <row r="45" spans="1:11" ht="69.95" customHeight="1" x14ac:dyDescent="0.2">
      <c r="A45" s="14" t="s">
        <v>123</v>
      </c>
      <c r="B45" s="14">
        <v>26529122</v>
      </c>
      <c r="C45" s="14" t="s">
        <v>127</v>
      </c>
      <c r="D45" s="14" t="s">
        <v>19</v>
      </c>
      <c r="E45" s="14" t="s">
        <v>130</v>
      </c>
      <c r="F45" s="14"/>
      <c r="G45" s="14" t="s">
        <v>13</v>
      </c>
      <c r="H45" s="27">
        <v>1.25</v>
      </c>
      <c r="I45" s="12">
        <v>572075</v>
      </c>
      <c r="J45" s="29">
        <v>127840</v>
      </c>
      <c r="K45" s="28">
        <v>70000</v>
      </c>
    </row>
    <row r="46" spans="1:11" ht="69.95" customHeight="1" x14ac:dyDescent="0.2">
      <c r="A46" s="33" t="s">
        <v>124</v>
      </c>
      <c r="B46" s="33">
        <v>26529122</v>
      </c>
      <c r="C46" s="33"/>
      <c r="D46" s="33"/>
      <c r="E46" s="33"/>
      <c r="F46" s="33"/>
      <c r="G46" s="33"/>
      <c r="H46" s="40"/>
      <c r="I46" s="34"/>
      <c r="J46" s="35"/>
      <c r="K46" s="36">
        <v>213000</v>
      </c>
    </row>
    <row r="47" spans="1:11" ht="69.95" customHeight="1" x14ac:dyDescent="0.2">
      <c r="A47" s="14" t="s">
        <v>131</v>
      </c>
      <c r="B47" s="14">
        <v>24166685</v>
      </c>
      <c r="C47" s="14" t="s">
        <v>133</v>
      </c>
      <c r="D47" s="14" t="s">
        <v>19</v>
      </c>
      <c r="E47" s="14" t="s">
        <v>132</v>
      </c>
      <c r="F47" s="14" t="s">
        <v>9</v>
      </c>
      <c r="G47" s="14" t="s">
        <v>13</v>
      </c>
      <c r="H47" s="31">
        <v>1.68</v>
      </c>
      <c r="I47" s="12">
        <v>572075</v>
      </c>
      <c r="J47" s="29">
        <v>384500</v>
      </c>
      <c r="K47" s="28">
        <v>211000</v>
      </c>
    </row>
    <row r="48" spans="1:11" ht="69.95" customHeight="1" x14ac:dyDescent="0.2">
      <c r="A48" s="43" t="s">
        <v>54</v>
      </c>
      <c r="B48" s="44"/>
      <c r="C48" s="44"/>
      <c r="D48" s="44"/>
      <c r="E48" s="44"/>
      <c r="F48" s="44"/>
      <c r="G48" s="44"/>
      <c r="H48" s="44"/>
      <c r="I48" s="45"/>
      <c r="J48" s="21">
        <f>J3+J4+J6+J7+J8+J9+J10+J11+J12+J13+J15+J16+J17+J19+J20+J21+J23+J24+J25+J26+J27+J29+J30+J31+J32+J33+J35+J36+J37+J38+J40+J41+J43++J42+J44+J47</f>
        <v>31963118</v>
      </c>
      <c r="K48" s="22">
        <f>K3+K4+K6+K7+K8++K10++K9+K11+K12+K13++K15+K16+K17+K19+K20+K21+K23+K24+K25+K26+K27+K29+K30+K31+K32+K33+K35+K38+K36+K37+K41+K40+K42+K43+K44+K47+K45</f>
        <v>22280000</v>
      </c>
    </row>
    <row r="57" spans="7:11" ht="69.95" customHeight="1" x14ac:dyDescent="0.2">
      <c r="G57" s="11"/>
    </row>
    <row r="58" spans="7:11" ht="69.95" customHeight="1" x14ac:dyDescent="0.2">
      <c r="G58" s="11"/>
      <c r="J58" s="16"/>
      <c r="K58" s="17"/>
    </row>
    <row r="59" spans="7:11" ht="69.95" customHeight="1" x14ac:dyDescent="0.2">
      <c r="G59" s="11"/>
      <c r="J59" s="16"/>
      <c r="K59" s="17"/>
    </row>
    <row r="60" spans="7:11" ht="69.95" customHeight="1" x14ac:dyDescent="0.2">
      <c r="G60" s="11"/>
      <c r="J60" s="16"/>
      <c r="K60" s="17"/>
    </row>
    <row r="61" spans="7:11" ht="69.95" customHeight="1" x14ac:dyDescent="0.2">
      <c r="G61" s="11"/>
      <c r="J61" s="16"/>
      <c r="K61" s="17"/>
    </row>
    <row r="62" spans="7:11" ht="69.95" customHeight="1" x14ac:dyDescent="0.2">
      <c r="G62" s="11"/>
      <c r="J62" s="16"/>
      <c r="K62" s="17"/>
    </row>
    <row r="63" spans="7:11" ht="69.95" customHeight="1" x14ac:dyDescent="0.2">
      <c r="G63" s="11"/>
      <c r="J63" s="16"/>
      <c r="K63" s="17"/>
    </row>
    <row r="64" spans="7:11" ht="69.95" customHeight="1" x14ac:dyDescent="0.2">
      <c r="G64" s="11"/>
      <c r="J64" s="16"/>
      <c r="K64" s="17"/>
    </row>
    <row r="65" spans="7:11" ht="69.95" customHeight="1" x14ac:dyDescent="0.2">
      <c r="G65" s="11"/>
      <c r="J65" s="16"/>
      <c r="K65" s="17"/>
    </row>
    <row r="66" spans="7:11" ht="69.95" customHeight="1" x14ac:dyDescent="0.2">
      <c r="G66" s="11"/>
      <c r="J66" s="16"/>
      <c r="K66" s="17"/>
    </row>
    <row r="67" spans="7:11" ht="69.95" customHeight="1" x14ac:dyDescent="0.2">
      <c r="G67" s="11"/>
      <c r="J67" s="16"/>
      <c r="K67" s="17"/>
    </row>
    <row r="68" spans="7:11" ht="69.95" customHeight="1" x14ac:dyDescent="0.2">
      <c r="G68" s="11"/>
      <c r="J68" s="16"/>
      <c r="K68" s="17"/>
    </row>
    <row r="69" spans="7:11" ht="69.95" customHeight="1" x14ac:dyDescent="0.2">
      <c r="G69" s="11"/>
      <c r="J69" s="16"/>
      <c r="K69" s="17"/>
    </row>
    <row r="70" spans="7:11" ht="69.95" customHeight="1" x14ac:dyDescent="0.2">
      <c r="G70" s="11"/>
      <c r="J70" s="16"/>
      <c r="K70" s="17"/>
    </row>
    <row r="71" spans="7:11" ht="69.95" customHeight="1" x14ac:dyDescent="0.2">
      <c r="G71" s="11"/>
      <c r="J71" s="16"/>
      <c r="K71" s="17"/>
    </row>
    <row r="72" spans="7:11" ht="69.95" customHeight="1" x14ac:dyDescent="0.2">
      <c r="G72" s="11"/>
      <c r="J72" s="16"/>
      <c r="K72" s="17"/>
    </row>
    <row r="73" spans="7:11" ht="69.95" customHeight="1" x14ac:dyDescent="0.2">
      <c r="G73" s="11"/>
      <c r="J73" s="16"/>
      <c r="K73" s="17"/>
    </row>
    <row r="74" spans="7:11" ht="69.95" customHeight="1" x14ac:dyDescent="0.2">
      <c r="G74" s="11"/>
      <c r="J74" s="16"/>
      <c r="K74" s="17"/>
    </row>
    <row r="75" spans="7:11" ht="69.95" customHeight="1" x14ac:dyDescent="0.2">
      <c r="G75" s="11"/>
      <c r="J75" s="16"/>
      <c r="K75" s="17"/>
    </row>
    <row r="76" spans="7:11" ht="69.95" customHeight="1" x14ac:dyDescent="0.2">
      <c r="G76" s="11"/>
      <c r="J76" s="16"/>
      <c r="K76" s="17"/>
    </row>
    <row r="77" spans="7:11" ht="69.95" customHeight="1" x14ac:dyDescent="0.2">
      <c r="G77" s="11"/>
      <c r="J77" s="16"/>
      <c r="K77" s="17"/>
    </row>
    <row r="78" spans="7:11" ht="69.95" customHeight="1" x14ac:dyDescent="0.2">
      <c r="G78" s="11"/>
      <c r="J78" s="16"/>
      <c r="K78" s="17"/>
    </row>
    <row r="79" spans="7:11" ht="69.95" customHeight="1" x14ac:dyDescent="0.2">
      <c r="G79" s="11"/>
      <c r="J79" s="16"/>
      <c r="K79" s="17"/>
    </row>
    <row r="80" spans="7:11" ht="69.95" customHeight="1" x14ac:dyDescent="0.2">
      <c r="G80" s="11"/>
      <c r="J80" s="16"/>
      <c r="K80" s="17"/>
    </row>
    <row r="81" spans="7:11" ht="69.95" customHeight="1" x14ac:dyDescent="0.2">
      <c r="G81" s="11"/>
      <c r="J81" s="16"/>
      <c r="K81" s="17"/>
    </row>
    <row r="82" spans="7:11" ht="69.95" customHeight="1" x14ac:dyDescent="0.2">
      <c r="G82" s="11"/>
      <c r="J82" s="16"/>
      <c r="K82" s="17"/>
    </row>
    <row r="83" spans="7:11" ht="69.95" customHeight="1" x14ac:dyDescent="0.2">
      <c r="G83" s="11"/>
      <c r="J83" s="16"/>
      <c r="K83" s="17"/>
    </row>
    <row r="84" spans="7:11" ht="69.95" customHeight="1" x14ac:dyDescent="0.2">
      <c r="G84" s="11"/>
      <c r="J84" s="16"/>
      <c r="K84" s="17"/>
    </row>
    <row r="85" spans="7:11" ht="69.95" customHeight="1" x14ac:dyDescent="0.2">
      <c r="G85" s="11"/>
      <c r="J85" s="16"/>
      <c r="K85" s="17"/>
    </row>
    <row r="86" spans="7:11" ht="69.95" customHeight="1" x14ac:dyDescent="0.2">
      <c r="G86" s="11"/>
      <c r="J86" s="16"/>
      <c r="K86" s="17"/>
    </row>
    <row r="87" spans="7:11" ht="69.95" customHeight="1" x14ac:dyDescent="0.2">
      <c r="G87" s="11"/>
      <c r="J87" s="16"/>
      <c r="K87" s="17"/>
    </row>
    <row r="88" spans="7:11" ht="69.95" customHeight="1" x14ac:dyDescent="0.2">
      <c r="G88" s="11"/>
      <c r="J88" s="16"/>
      <c r="K88" s="17"/>
    </row>
    <row r="89" spans="7:11" ht="69.95" customHeight="1" x14ac:dyDescent="0.2">
      <c r="G89" s="11"/>
      <c r="J89" s="16"/>
      <c r="K89" s="17"/>
    </row>
    <row r="90" spans="7:11" ht="69.95" customHeight="1" x14ac:dyDescent="0.2">
      <c r="G90" s="11"/>
      <c r="J90" s="16"/>
      <c r="K90" s="17"/>
    </row>
    <row r="91" spans="7:11" ht="69.95" customHeight="1" x14ac:dyDescent="0.2">
      <c r="G91" s="11"/>
      <c r="J91" s="16"/>
      <c r="K91" s="17"/>
    </row>
    <row r="92" spans="7:11" ht="69.95" customHeight="1" x14ac:dyDescent="0.2">
      <c r="G92" s="11"/>
      <c r="J92" s="16"/>
      <c r="K92" s="17"/>
    </row>
    <row r="93" spans="7:11" ht="69.95" customHeight="1" x14ac:dyDescent="0.2">
      <c r="G93" s="11"/>
      <c r="J93" s="16"/>
      <c r="K93" s="17"/>
    </row>
    <row r="94" spans="7:11" ht="69.95" customHeight="1" x14ac:dyDescent="0.2">
      <c r="G94" s="11"/>
      <c r="J94" s="16"/>
      <c r="K94" s="17"/>
    </row>
    <row r="95" spans="7:11" ht="69.95" customHeight="1" x14ac:dyDescent="0.2">
      <c r="G95" s="11"/>
      <c r="J95" s="16"/>
      <c r="K95" s="17"/>
    </row>
    <row r="96" spans="7:11" ht="69.95" customHeight="1" x14ac:dyDescent="0.2">
      <c r="G96" s="11"/>
      <c r="J96" s="16"/>
      <c r="K96" s="17"/>
    </row>
    <row r="97" spans="7:11" ht="69.95" customHeight="1" x14ac:dyDescent="0.2">
      <c r="G97" s="11"/>
      <c r="J97" s="16"/>
      <c r="K97" s="17"/>
    </row>
    <row r="98" spans="7:11" ht="69.95" customHeight="1" x14ac:dyDescent="0.2">
      <c r="G98" s="11"/>
      <c r="J98" s="16"/>
      <c r="K98" s="17"/>
    </row>
    <row r="99" spans="7:11" ht="69.95" customHeight="1" x14ac:dyDescent="0.2">
      <c r="G99" s="11"/>
      <c r="J99" s="16"/>
      <c r="K99" s="17"/>
    </row>
    <row r="100" spans="7:11" ht="69.95" customHeight="1" x14ac:dyDescent="0.2">
      <c r="G100" s="11"/>
      <c r="J100" s="16"/>
      <c r="K100" s="17"/>
    </row>
    <row r="101" spans="7:11" ht="69.95" customHeight="1" x14ac:dyDescent="0.2">
      <c r="G101" s="11"/>
      <c r="J101" s="16"/>
      <c r="K101" s="17"/>
    </row>
    <row r="102" spans="7:11" ht="69.95" customHeight="1" x14ac:dyDescent="0.2">
      <c r="G102" s="11"/>
      <c r="J102" s="16"/>
      <c r="K102" s="17"/>
    </row>
    <row r="103" spans="7:11" ht="69.95" customHeight="1" x14ac:dyDescent="0.2">
      <c r="G103" s="11"/>
      <c r="J103" s="16"/>
      <c r="K103" s="17"/>
    </row>
  </sheetData>
  <mergeCells count="1">
    <mergeCell ref="A48:I48"/>
  </mergeCells>
  <pageMargins left="0.70866141732283472" right="0.70866141732283472" top="0.78740157480314965" bottom="0.78740157480314965" header="0.31496062992125984" footer="0.31496062992125984"/>
  <pageSetup paperSize="9" scale="92" orientation="landscape" r:id="rId1"/>
  <headerFooter differentFirst="1">
    <oddHeader xml:space="preserve">&amp;L&amp;"Arial,Kurzíva"&amp;12Příloha č. 2 k usnesení Zastupitelstva HMP č. ze dne </oddHeader>
    <oddFooter>&amp;C&amp;"Arial,Kurzíva"&amp;12&amp;P</oddFooter>
    <firstHeader>&amp;L&amp;"Arial,Kurzíva"&amp;12Příloha č. 2 k usnesení Zastupitelstva HMP č. 5/32 ze dne 21. 3. 2019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1"/>
  <sheetViews>
    <sheetView topLeftCell="C1" zoomScaleNormal="100" workbookViewId="0">
      <selection activeCell="R17" sqref="R17"/>
    </sheetView>
  </sheetViews>
  <sheetFormatPr defaultColWidth="9.140625" defaultRowHeight="12" x14ac:dyDescent="0.2"/>
  <cols>
    <col min="1" max="2" width="9.140625" style="1"/>
    <col min="3" max="6" width="9.140625" style="2"/>
    <col min="7" max="7" width="9.140625" style="3"/>
    <col min="8" max="8" width="9.140625" style="2"/>
    <col min="9" max="9" width="9.140625" style="1"/>
    <col min="10" max="10" width="9.140625" style="4"/>
    <col min="11" max="11" width="9.140625" style="5"/>
    <col min="12" max="12" width="9" customWidth="1"/>
    <col min="13" max="16384" width="9.140625" style="1"/>
  </cols>
  <sheetData/>
  <pageMargins left="0.7" right="0.7" top="0.78740157499999996" bottom="0.78740157499999996" header="0.3" footer="0.3"/>
  <pageSetup paperSize="9" orientation="landscape" r:id="rId1"/>
  <headerFooter>
    <oddHeader>&amp;C&amp;"Arial,Tučné"&amp;16RODINNÁ POLITIKA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nad 200 tis. Kč</vt:lpstr>
      <vt:lpstr>List1</vt:lpstr>
      <vt:lpstr>'nad 200 tis. Kč'!Názvy_tisku</vt:lpstr>
      <vt:lpstr>'nad 200 tis. Kč'!Oblast_tisku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Pádecká Kamila (MHMP)</dc:creator>
  <cp:lastModifiedBy>Hlaváčková Jiřina (MHMP, ZSP)</cp:lastModifiedBy>
  <cp:lastPrinted>2018-03-25T21:46:58Z</cp:lastPrinted>
  <dcterms:created xsi:type="dcterms:W3CDTF">2014-10-22T13:51:05Z</dcterms:created>
  <dcterms:modified xsi:type="dcterms:W3CDTF">2019-03-22T07:58:02Z</dcterms:modified>
</cp:coreProperties>
</file>